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comments+xml" PartName="/xl/comments/comment1.xml"/>
  <Override ContentType="application/vnd.openxmlformats-officedocument.spreadsheetml.worksheet+xml" PartName="/xl/worksheets/sheet2.xml"/>
  <Override ContentType="application/vnd.openxmlformats-officedocument.spreadsheetml.comments+xml" PartName="/xl/comments/comment2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5840" windowWidth="29040" xWindow="-120" yWindow="-120"/>
  </bookViews>
  <sheets>
    <sheet xmlns:r="http://schemas.openxmlformats.org/officeDocument/2006/relationships" name="Комплексная система ТКО" sheetId="1" state="visible" r:id="rId1"/>
    <sheet xmlns:r="http://schemas.openxmlformats.org/officeDocument/2006/relationships" name="Чистая стран" sheetId="2" state="visible" r:id="rId2"/>
  </sheets>
  <definedNames>
    <definedName hidden="1" localSheetId="0" name="_xlnm._FilterDatabase">'Комплексная система ТКО'!$B$4:$K$192</definedName>
    <definedName hidden="1" localSheetId="1" name="_xlnm._FilterDatabase">'Чистая стран'!$B$4:$K$189</definedName>
    <definedName hidden="1" localSheetId="0" name="_xlnm._FilterDatabase">'Комплексная система ТКО'!$B$4:$K$192</definedName>
    <definedName hidden="1" localSheetId="1" name="_xlnm._FilterDatabase">'Чистая стран'!$B$4:$K$189</definedName>
    <definedName hidden="1" localSheetId="0" name="_xlnm._FilterDatabase">'Комплексная система ТКО'!$B$4:$K$192</definedName>
    <definedName hidden="1" localSheetId="1" name="_xlnm._FilterDatabase">'Чистая стран'!$B$4:$K$189</definedName>
    <definedName hidden="1" localSheetId="0" name="_xlnm._FilterDatabase">'Комплексная система ТКО'!$B$4:$K$192</definedName>
    <definedName localSheetId="0" name="_xlnm.Print_Area">'Комплексная система ТКО'!$B$1:$K$192</definedName>
    <definedName hidden="1" localSheetId="1" name="_xlnm._FilterDatabase">'Чистая стран'!$B$4:$K$189</definedName>
    <definedName localSheetId="1" name="_xlnm.Print_Area">'Чистая стран'!$B$1:$K$189</definedName>
  </definedNames>
  <calcPr calcId="181029" fullCalcOnLoad="1"/>
</workbook>
</file>

<file path=xl/sharedStrings.xml><?xml version="1.0" encoding="utf-8"?>
<sst xmlns="http://schemas.openxmlformats.org/spreadsheetml/2006/main" uniqueCount="225">
  <si>
    <t xml:space="preserve">Информация о показателях регионального проекта "Комплексная система обращения с твердыми коммунальными отходами" (Белгородской области) </t>
  </si>
  <si>
    <t>Показатель регионального проекта (в рамках национальных проектов)</t>
  </si>
  <si>
    <t>Ед. измерения</t>
  </si>
  <si>
    <t>Базовое значение</t>
  </si>
  <si>
    <t>значение</t>
  </si>
  <si>
    <t>дата расчета(мм.гг)</t>
  </si>
  <si>
    <t>НП "Демография"</t>
  </si>
  <si>
    <t>"Финансовая поддержка семей при рождении детей" Р1</t>
  </si>
  <si>
    <t>Суммарный коэффициент рождаемости рождаемости</t>
  </si>
  <si>
    <t>ед.</t>
  </si>
  <si>
    <t>Коэффициенты рождаемости в возрастной группе 25-29 лет (число родившихся на 1000 женщин соответствующего возраста)</t>
  </si>
  <si>
    <t>Коэффициенты рождаемости в возрастной группе 30-34 лет (число родившихся на 1000 женщин соответствующего возраста)</t>
  </si>
  <si>
    <t>Суммарный коэффициент рождаемости вторых детей (с 2020 года)</t>
  </si>
  <si>
    <t>Суммарный коэффициент рождаемости третьих и последующих детей ( с 2020 года)</t>
  </si>
  <si>
    <t>Коэффициент рождаемости в возрасте с 35-39 лет (с 2020 года)</t>
  </si>
  <si>
    <t xml:space="preserve"> "Содействие занятости женщин - создание условий дошкольного образования для детей в возрасте до трех лет" Р2</t>
  </si>
  <si>
    <t>Уровень занятости женщин, имеющих детей дошкольного возраста (проект:«Содействие занятости женщин – создание условий дошкольного образования для детей в возрасте до трех лет»)</t>
  </si>
  <si>
    <t>%</t>
  </si>
  <si>
    <t>Численность женщин, находящихся в отпуске по уходу за ребенком в возрасте до трех лет, прошедших профессиональное обучение и дополнительное профессиональное образование (проект:«Содействие занятости женщин – создание условий дошкольного образования для детей в возрасте до трех лет»)</t>
  </si>
  <si>
    <t>чел.</t>
  </si>
  <si>
    <t>Доступность дошкольного образования для детей в возрасте от полутора до трех лет (проект:«Содействие занятости женщин – создание условий дошкольного образования для детей в возрасте до трех лет»)</t>
  </si>
  <si>
    <t>Численность воспитанников в возрасте до трех лет, посещающих частные организации, осуществляющие образовательную деятельность по образовательным программам дошкольного образования и присмотр и уход (проект:«Содействие занятости женщин – создание условий дошкольного образования для детей в возрасте до трех лет»)</t>
  </si>
  <si>
    <t>Численность воспитанников в возрасте до трех лет, посещающих государственные и муниципальные организации, осуществляющие образовательную деятельность по образовательным программам дошкольного и присмотр и уход (проект:«Содействие занятости женщин – создание условий дошкольного образования для детей в возрасте до трех лет»)</t>
  </si>
  <si>
    <t>Удельный вес численности детей в возрасте до трех лет, получающих дошкольное образование в частных организациях, осуществляющих образовательную деятельность по образовательным программам дошкольного образования и присмотр и уход в общей численности детей в возрасте до трех лет, получающих дошкольное образование в организациях, существляющих образовательную деятельность по образовательным программам дошкольного образования, и присмотр и уход (проект:«Содействие занятости женщин – создание условий дошкольного образования для детей в возрасте до трех лет»)</t>
  </si>
  <si>
    <t>"Старшее поколение" Р3</t>
  </si>
  <si>
    <t>Уровень госпитализации на геронтологические койки лиц старше 60 лет на 10 тыс. населения соответствующего возраста</t>
  </si>
  <si>
    <t>усл. ед.</t>
  </si>
  <si>
    <t>Охват граждан старше трудоспособного возраста  профилактическими осмотрами, включая диспансеризацию</t>
  </si>
  <si>
    <t>Доля лиц старше трудоспособного возраста, у которых выявлены заболевания и патологические состояния, находящихся под диспансерным наблюдением</t>
  </si>
  <si>
    <t>Ожидаемая продолжительность здоровой жизни при рождении</t>
  </si>
  <si>
    <t>Численность лиц в возрасте от 50-ти и старше, также лиц предпенсионного возраста, прошедших профессиональное обучение и доаольнительное образование (в 2019 году - граждан предпенсионнгого возраста)</t>
  </si>
  <si>
    <t>"Формирование системы мотивации граждан к здоровому образу жизни, включая здоровое питание и отказ от вредных привычек" P4</t>
  </si>
  <si>
    <t>Розничные продажи алкогольной продукции на душу населения</t>
  </si>
  <si>
    <t>литр чистого спирта</t>
  </si>
  <si>
    <t>Смертность женщин в возрасте 16-54 лет</t>
  </si>
  <si>
    <t>на 100 тыс. человек</t>
  </si>
  <si>
    <t>Смертность мужчин в возрасте 16-59 лет</t>
  </si>
  <si>
    <t>"Спорт- норма жизни" Р5</t>
  </si>
  <si>
    <t>Доля детей и молодежи (3-29 лет), систематически занимающихся физической культурой и спортом, в общей численности детей и молодежи, (%)</t>
  </si>
  <si>
    <t>Доля граждан среднего возраста (жен.- 30-54 л., муж.- 30-59 л.), систематически занимающихся физической культурой и спортом, в общей численности граждан среднего возраста, (%)</t>
  </si>
  <si>
    <t>Доля граждан старшего возраста (жен.- 55-79 л., муж.- 60-79 л.), систематически занимающихся физической культурой и спортом в общей численности граждан, (%)</t>
  </si>
  <si>
    <t>Уровень обеспеченности спортивными сооружениями исходя из единовременной пропускной способности объектов спорта,  (%)</t>
  </si>
  <si>
    <t>Доля занимающихся по программам спортивной подготовки в организациях ведомственной принадлежности физической культуры и спорта, (%)</t>
  </si>
  <si>
    <t>Национальный проект "Здравоохранение"</t>
  </si>
  <si>
    <t>"Развитие первичной медико-санитарной помощи" N1</t>
  </si>
  <si>
    <t xml:space="preserve">Число граждан, прошедших профилактические осмотры, </t>
  </si>
  <si>
    <t>млн.чел.</t>
  </si>
  <si>
    <t>Доля впервые в жизни установленных неинфекционных заболеваний, выявленных при проведении диспансеризации и профилактическом медицинском осмотре</t>
  </si>
  <si>
    <t>Количество медицинских организаций, участвующих в создании и тиражировании «Новой модели медицинской организации, оказывающей первичную медико-санитарную помощь»</t>
  </si>
  <si>
    <t>Доля записей к врачу, совершенных гражданами без очного обращения в регистратуру медицинской организации</t>
  </si>
  <si>
    <t>Доля обоснованных жалоб (от общего количества поступивших жалоб), урегулированных в досудебном порядке страховыми медицинскими организациями</t>
  </si>
  <si>
    <t>Доля медицинских организаций, оказывающих в рамках обязательного медицинского страхования   первичную медико-санитарную помощь, на базе которых функционируют каналы связи граждан со страховыми представителями страховых медицинских организаций (пост страхового представителя, телефон, терминал для связи со страховым представителем)</t>
  </si>
  <si>
    <t>Число лиц (пациентов), дополнительно эвакуированных с использованием санитарной авиации (ежегодно, человек) не менее</t>
  </si>
  <si>
    <t>Количество посещений при выездах мобильных медицинских бригад</t>
  </si>
  <si>
    <t>тыс. посещений</t>
  </si>
  <si>
    <t>Доля лиц, госпитализированных по экстренным показаниям в течение первых суток от общего числа больных, к которым совершены вылеты</t>
  </si>
  <si>
    <t>«Борьба с сердечно-сосудистыми заболеваниями» N2</t>
  </si>
  <si>
    <t>Смертность от инфаркта миокарда</t>
  </si>
  <si>
    <t>Смертность от ОНМК</t>
  </si>
  <si>
    <t>Больничная летальность от инфаркта миокарда</t>
  </si>
  <si>
    <t>Больничная летальность от ОНМК</t>
  </si>
  <si>
    <t>Отношение числа рентэндоваскулярных вмешательств в лечебных целях, к общему числу выбывших больных, перенесших острый коронарный синдром</t>
  </si>
  <si>
    <t>Количество рентгенэндоваскулярных вмешательств в лечебных целях</t>
  </si>
  <si>
    <t>тыс. единиц</t>
  </si>
  <si>
    <t>Доля профильных госпитализаций пациентов с ОНМК, доставленных автомобилями скорой медицинской помощи</t>
  </si>
  <si>
    <t>"Борьба с онкологическими заболеваниями" N3</t>
  </si>
  <si>
    <t xml:space="preserve"> Доля злокачественных новообразований, выявленных на ранних стадиях (I-II стадии)</t>
  </si>
  <si>
    <t>Удельный вес больных со злокачественными новообразованиями, состоящих на учете 5 лет и более</t>
  </si>
  <si>
    <t>Одногодичная летальность больных со злокачественными новообразованиями (умерли в течение первого года с момента установления диагноза из числа больных, впервые взятых на учет в предыдущем году)</t>
  </si>
  <si>
    <t>"Развитие детского здравоохранения, включая создание современной инфраструктуры оказания медицинской помощи детям" N4</t>
  </si>
  <si>
    <t>Снижение младенческой смертности  (до 4,5 случая на 1 тыс. родившихся детей)</t>
  </si>
  <si>
    <t>промилле</t>
  </si>
  <si>
    <t xml:space="preserve">Доля преждевременных родов 22-37 недель в перинатальных центрах </t>
  </si>
  <si>
    <t xml:space="preserve">Смертность детей в возрасте 0-4 года на 1000 родившихся живыми </t>
  </si>
  <si>
    <t xml:space="preserve">Смертность детей в возрасте 0-17 лет на 100 000 детей соответствующего возраста </t>
  </si>
  <si>
    <t xml:space="preserve">Доля посещений детьми медицинских организаций с профилактическими целями </t>
  </si>
  <si>
    <t xml:space="preserve">Доля взятых под диспансерное наблюдение детей в возрасте 0 - 17 лет с впервые в жизни установленными диагнозами болезней костно-мышечной системы и соединительной ткани </t>
  </si>
  <si>
    <t xml:space="preserve">Доля взятых под диспансерное наблюдение детей в возрасте 0 - 17 лет с впервые в жизни установленными диагнозами болезней  глаза и его придаточного аппарата </t>
  </si>
  <si>
    <t xml:space="preserve">Доля взятых под диспансерное наблюдение детей в возрасте 0-17 лет с впервые в жизни установленными заболеваниями органов пищеварения </t>
  </si>
  <si>
    <t xml:space="preserve">Доля взятых под диспансерное наблюдение детей в возрасте 0-17 лет с впервые в жизни установленными заболеваниями органов кровообращения </t>
  </si>
  <si>
    <t xml:space="preserve">Доля взятых под диспансерное наблюдение детей в возрасте 0-17 лет с впервые в жизни установленными заболеваниями эндокринной системы и нарушениями обмена веществ </t>
  </si>
  <si>
    <t>"Обеспечение медицинских организаций системы здравоохранения Белгородской области квалифицированными кадрами" N5</t>
  </si>
  <si>
    <t>Укомплектованность медицинских организаций, оказывающих медицинскую помощь в амбулаторных условиях (доля занятых физическими лицами должностей от общего количества должностей в медицинских учреждениях, оказывающих медицинскую помощь в амбулаторных условиях), % нарастающим итогом: врачами</t>
  </si>
  <si>
    <t>Число специалистов, вовлеченных в систему непрерывного образования медицинских работников, в том числе с использованием дистанционных образовательных технологий</t>
  </si>
  <si>
    <t>тыс. чел.</t>
  </si>
  <si>
    <t>Укомплектованность медицинских организаций, оказывающих медицинскую помощь в амбулаторных условиях (доля занятых физическими лицами должностей от общего количества должностей в медицинских учреждениях, оказывающих медицинскую помощь в амбулаторных условиях), % нарастающим итогом: средними медицинскими работниками</t>
  </si>
  <si>
    <t>Обеспеченность врачами, работающими в государственных и муниципальных медицинских организациях</t>
  </si>
  <si>
    <t>чел. на 10 тыс. населения</t>
  </si>
  <si>
    <t>Обеспеченность населения врачами, оказывающими медицинскую помощь в амбулаторных условиях</t>
  </si>
  <si>
    <t>Обеспеченность средними медицинскими работниками, работающими в государственных и муниципальных медицинских организациях</t>
  </si>
  <si>
    <t>Доля специалистов, допущенных к профессиональной деятельности через процедуру аккредитации, от общего количества работающих специалистов</t>
  </si>
  <si>
    <t>-</t>
  </si>
  <si>
    <t>"Создание единого цифрового контура в здравоохранении на основе  единой государственной информационной системы в сфере здравоохранения (ЕГИСЗ)"N7</t>
  </si>
  <si>
    <t xml:space="preserve">Число граждан, воспользовавшихся услугами (сервисами) в Личном кабинете пациента «Мое здоровье» на Едином портале государственных услуг и функций в отчетном году </t>
  </si>
  <si>
    <t>Доля медицинских организаций государственной и муниципальной систем здравоохранения, обеспечивающих преемственность оказания медицинской помощи гражданам путем организации информационного взаимодействия с централизованными подсистемами государственных информационных систем в сфере здравоохранения субъектов Российской Федерации</t>
  </si>
  <si>
    <t>Доля ФАП и ФП, подключенных к сети Интернет,  государственных медицинских организаций Белгородской области, участвующих в оказании медицинской помощи, подключенных к централизованной системе (подсистеме) «Организация оказания профилактической медицинской помощи (диспансеризация, диспансерное наблюдение, профилактические осмотры)» Белгородской области</t>
  </si>
  <si>
    <t>Доля ТВСП МО государственных медицинских организаций Белгородской области, участвующих в оказании медицинской помощи больным онкологическими заболеваниями, подключенных к централизованной системе (подсистеме) «Организация оказания медицинской помощи больным онкологическими заболеваниями» Белгородской области</t>
  </si>
  <si>
    <t>Доля ТВСП МО государственных медицинских организаций Белгородской области, участвующих в оказании медицинской помощи, подключенных к централизованной системе (подсистеме) «Организация оказания медицинской помощи больным сердечно-сосудистыми заболеваниями» Белгородской области</t>
  </si>
  <si>
    <t>Доля ТВСП МО государственных медицинских организаций Белгородской области, которые формируют реестр счетов об оказанной медицинской помощи на основании сведений электронных медицинских карт граждан, застрахованных в системе ОМС</t>
  </si>
  <si>
    <t>Доля ФАП и ФП, подключенных к сети Интернет,  государственных медицинских организаций Белгородской области, которые формируют реестр счетов об оказанной медицинской помощи на основании сведений электронных медицинских карт граждан, застрахованных в системе ОМС</t>
  </si>
  <si>
    <t>Доля ТВСП МО государственных медицинских организаций Белгородской области, оказывающих медицинскую помощь, которые передают структурированные электронные медицинские документы в подсистему «Региональная интегрированная электронная медицинская карта»</t>
  </si>
  <si>
    <t>Доля ТВСП МО государственных медицинских организаций Белгородской области, участвующих в оказании медицинской помощи, подключенных к централизованной системе (подсистеме) «Организация оказания профилактической медицинской помощи (диспансеризация, диспансерное наблюдение, профилактические осмотры)» Белгородской области</t>
  </si>
  <si>
    <t>Доля ФАП и ФП, подключенных к сети Интернет,  государственных медицинских организаций Белгородской области, оказывающих медицинскую помощь, которые передают структурированные электронные медицинские документы в подсистему «Региональная интегрированная электронная медицинская карта»</t>
  </si>
  <si>
    <t>Доля ФАП и ФП, подключенных к сети Интернет,  государственных медицинских организаций Белгородской области, оказывающих медицинскую помощь, подключенных к государственным информационным системам в сфере здравоохранения Белгородской области, соответствующим требованиям Минздрава России</t>
  </si>
  <si>
    <t>Доля ТВСП МО государственных медицинских организаций Белгородской области, оказывающих медицинскую помощь, которые передают сведения о созданных электронных медицинских документах в подсистему «Реестр электронных медицинских документов» ЕГИСЗ</t>
  </si>
  <si>
    <t>Доля медицинских организаций государственной и муниципальной систем здравоохранения, обеспечивающих доступ гражданам к электронным медицинским документам в Личном кабинете пациента «Мое здоровье» на Едином портале государственных услуг и функций</t>
  </si>
  <si>
    <t>Доля ФАП и ФП, подключенных к сети Интернет,  государственных медицинских организаций Белгородской области, оказывающих медицинскую помощь, которые передают сведения о созданных электронных медицинских документах в подсистему «Реестр электронных медицинских документов» ЕГИСЗ</t>
  </si>
  <si>
    <t>Доля медицинских работников, участвующих в оказании медицинской помощи, для которых организованы автоматизированные рабочие места, подключенные к медицинским информационным системам государственных медицинских организаций Белгородской области</t>
  </si>
  <si>
    <t>Количество автоматизированных рабочих мест в государственных и муниципальных медицинских организациях Белгородской области</t>
  </si>
  <si>
    <t>Доля автоматизированных рабочих мест медицинских работников ТВСП МО Белгородской области, подключенных к защищенной сети передачи данных Белгородской области</t>
  </si>
  <si>
    <t>Доля ТВСП МО государственных медицинских организаций Белгородской области, оказывающих медицинскую помощь, подключенных к государственным информационным системам в сфере здравоохранения Белгородской области, соответствующим требованиям Минздрава России</t>
  </si>
  <si>
    <t>Доля ТВСП МО государственных медицинских организаций Белгородской области, участвующих в оказании медицинской помощи беременным женщинам, подключенных к централизованной системе (подсистеме) «Организации оказания медицинской помощи по профилям «Акушерство и гинекология» и «Неонатология» (Мониторинг беременных)» Белгородской области</t>
  </si>
  <si>
    <t>Доля ТВСП МО государственных медицинских организаций Белгородской области, подключенных к централизованной системе (подсистеме) «Центральный архив медицинских изображений» Белгородской области</t>
  </si>
  <si>
    <t>Доля клинико-диагностических лабораторий (ТВСП МО) государственных медицинских организаций Белгородской области, подключенных к централизованной системе (подсистеме) «Лабораторные исследования» Белгородской области</t>
  </si>
  <si>
    <t>Доля ТВСП МО государственных медицинских организаций Белгородской области, использующих медицинские информационные системы, соответствующие требованиям Минздрава России, подключенные к подсистемам ЕГИСЗ</t>
  </si>
  <si>
    <t>Доля ФАП и ФП, подключенных к сети Интернет, государственных медицинских организаций Белгородской области, использующих медицинские информационные системы, соответствующие требованиям Минздрава России, подключенные к подсистемам ЕГИСЗ</t>
  </si>
  <si>
    <t>Доля ТВСП МО государственных медицинских организаций Белгородской области, обеспечивающих информационное взаимодействие с информационными системами Фонда социального страхования в электронном виде</t>
  </si>
  <si>
    <t>Доля ФАП и ФП, подключенных к сети Интернет,  государственных медицинских организаций Белгородской области, обеспечивающих информационное взаимодействие с информационными системами Фонда социального страхования в электронном виде</t>
  </si>
  <si>
    <t>Доля государственных медицинских организаций Белгородской области (ЮЛ), обеспечивающих информационное взаимодействие с информационными системами учреждений медико-социальной экспертизы для обмена документами в электронном виде, при направлении гражданина на медико-социальную экспертизу</t>
  </si>
  <si>
    <t>Доля отделений (станций и подстанций) государственных медицинских организаций Белгородской области, обеспечивающих оказание скорой и неотложной медицинской помощи подключённых к централизованной системе (подсистеме) «Управление скорой и неотложной медицинской помощью» Белгородской области</t>
  </si>
  <si>
    <t>Доля отделений (станций и подстанций) государственных медицинских организаций Белгородской области, обеспечивающих оказание скорой и неотложной медицинской помощи подключённых к централизованной системе (подсистеме) «Управление скорой и неотложной медицинской помощью (в части управления санитарной авиацией)» Белгородской области</t>
  </si>
  <si>
    <t>Доля ТВСП МО государственных медицинских организаций Белгородской области, участвующих в реализации программ льготного лекарственного обеспечения, подключенных к централизованной системе (подсистеме) «Управление льготным лекарственным обеспечением» Белгородской области</t>
  </si>
  <si>
    <t>Доля ФАП и ФП, подключенных к сети Интернет,  государственных медицинских организаций Белгородской области, участвующих в реализации программ льготного лекарственного обеспечения, подключенных к централизованной системе (подсистеме) «Управление льготным лекарственным обеспечением» Белгородской области</t>
  </si>
  <si>
    <t>Доля аптечных пунктов и организаций Белгородской области, участвующих в реализации программ льготного лекарственного обеспечения, подключенных к централизованной системе (подсистеме) «Управление льготным лекарственным обеспечением» Белгородской области</t>
  </si>
  <si>
    <t>Доля медицинских организаций государственной и муниципальной систем здравоохранения, использующих медицинские информационные системы для организации и оказания медицинской помощи гражданам, обеспечивающих информационное взаимодействие с ЕГИСЗ</t>
  </si>
  <si>
    <t>Доля ТВСП МО государственных медицинских организаций Белгородской области, оказывающих амбулаторно-поликлиническую помощь и осуществляющих первичный прием граждан, подключенных к централизованной системе (подсистеме) «Управление потоками пациентов» Белгородской области</t>
  </si>
  <si>
    <t>Доля ФАП и ФП, подключенных к сети Интернет,  государственных медицинских организаций Белгородской области, оказывающих амбулаторно-поликлиническую помощь и осуществляющих первичный прием граждан, подключенных к централизованной системе (подсистеме) «Управление потоками пациентов» Белгородской области</t>
  </si>
  <si>
    <t>Доля ТВСП МО государственных медицинских организаций Белгородской области, подключенных к централизованной системе (подсистеме) «Телемедицинские консультации» Белгородской области</t>
  </si>
  <si>
    <t>Доля ФАП и ФП, подключенных к сети Интернет,  государственных медицинских организаций Белгородской области, подключенных к централизованной системе (подсистеме) «Телемедицинские консультации» Белгородской области</t>
  </si>
  <si>
    <t>Доля ТВСП МО государственных медицинских организаций Белгородской области, подключенных к централизованной системе (подсистеме) «Лабораторные исследования» Белгородской области</t>
  </si>
  <si>
    <t>Доля ФАП и ФП, подключенных к сети Интернет,  государственных медицинских организаций Белгородской области, подключенных к централизованной системе (подсистеме) «Лабораторные исследования ФАП и ФП, подключенных к сети Интернет», Белгородской области</t>
  </si>
  <si>
    <t>Доля автоматизированных рабочих мест медицинских работников ФАП и ФП медицинских организаций Белгородской области, подключенных к защищенной сети передачи данных Белгородской области</t>
  </si>
  <si>
    <t>Количество ФАП и ФП, подключенных к сети Интернет</t>
  </si>
  <si>
    <t>"Развитие экспорта медицинских услуг" N8</t>
  </si>
  <si>
    <t xml:space="preserve">Количество пролеченных иностранных граждан   </t>
  </si>
  <si>
    <t>"Образование"</t>
  </si>
  <si>
    <t>"Молодые профессионалы" E6</t>
  </si>
  <si>
    <t>Доля обучающихся, завершающих обучение в организациях, осуществляющих образовательную деятельность по образовательным программам среднего профессионального образования, прошедших аттестацию с использованием механизма демонстрационного экзамена</t>
  </si>
  <si>
    <t>Доля организаций, осуществляющих образовательную деятельность по образовательным программам среднего профессионального образования, итоговая аттестация в которых проводится в форме демонстрационного экзамена</t>
  </si>
  <si>
    <t>Число мастерских, оснащенных современной материально-технической базой по одной из компетенций накопительным итогом</t>
  </si>
  <si>
    <t>шт.</t>
  </si>
  <si>
    <t>Число центров опережающей профессиональной подготовки накопительным итогом</t>
  </si>
  <si>
    <t>Доля студентов первых (со сроком обучения 10 месяцев), вторых и последующих курсов очной формы обучения, осваивающих программы дуального обучения на предприятиях/огрганизациях, от общего количества студентов (со сроком обучения 10 месяцев) вторых и последующих курсов очной формы обчкуения</t>
  </si>
  <si>
    <t>"Социальная активность" E8</t>
  </si>
  <si>
    <t>Численность обучающихся, вовлеченных в деятельность общественных объединений на базе образовательных организаций, профессиональных образовательных организаций и образовательных организаций высшего образования, млн. человек</t>
  </si>
  <si>
    <t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учреждений, в добровольческую (волонтерскую) деятельность, млн. человек</t>
  </si>
  <si>
    <t>Доля молодежи, задействованной в мероприятиях по вовлечению в творческую деятельность, %</t>
  </si>
  <si>
    <t>Доля студентов, вовлеченных в клубное студенческое движение,%</t>
  </si>
  <si>
    <t>"Успех каждого ребенка" E2</t>
  </si>
  <si>
    <t>Доля детей в возрасте от 5 до 18 лет, охваченных дополнительным образованием (проект:«Успех каждого ребенка»)</t>
  </si>
  <si>
    <t>Число детей, охваченных деятельностью детских технопарков «Кванториум» (мобильных технопарков «Кванториум») и других проектов, направленных на обеспечение доступности дополнительных общеобразовательных программ естественнонаучной и технической направленностей, соответствующих приоритетным направлениям технологического развития Российской Федерации (нарастающим итогом)  (проект:«Успех каждого ребенка»)</t>
  </si>
  <si>
    <t>Число участников открытых онлайн-уроков, реализуемых с учетом опыта цикла открытых уроков «Проектория», «Уроки настоящего» или иных аналогичных по возможностям, функциям и результатам проектов, направленных на раннюю профориентацию  (проект:«Успех каждого ребенка»)</t>
  </si>
  <si>
    <t>"Современная школа" E1</t>
  </si>
  <si>
    <t>Доля муниципальных образований Белгородской области, в которых обновлено содержание и методы обучения предметной области «Технология» и других предметных областей</t>
  </si>
  <si>
    <t>Число общеобразовательных организаций, расположенных в сельской местности и малых городах, обновивших материально-техническую базу для реализации основных и дополнительных общеобразовательных программ цифрового, естественнонаучного и гуманитарного профилей, тыс. единиц нарастающим итогом к 2018 году (проект: «Современная школа»)</t>
  </si>
  <si>
    <t>Численность обучающихся, охваченных основными и дополнительными общеобразовательными программами цифрового, естественнонаучного и гуманитарного профилей, тыс. человек нарастающим итогом к 2018 году (проект: «Современная школа»)</t>
  </si>
  <si>
    <t>Число созданных новых мест в общеобразовательных организациях, расположенных в сельской местности и поселках городского типа, не менее тыс. мест нарастающим итогом с 2019 год  (проект: «Современная школа»)</t>
  </si>
  <si>
    <t>тыс. мест</t>
  </si>
  <si>
    <t>"Цифровая образовательная среда" E4</t>
  </si>
  <si>
    <t>Количество субъектов Российской Федерации, в которых внедрена целевая модель цифровой образовательной среды в образовательных организациях, реализующихобразовательные программы общего образования и среднего профессионального образования</t>
  </si>
  <si>
    <t>Доля обучающихся по программам общего образования, дополнительного образования для детей и среднего профессионального образования, для которых формируется цифровой образовательный профиль и индивидуальный план обучения с использованием федеральной информационно-сервисной платформы цифровой образовательной среды, в общем исле обучающихся по указанным программам (проект:«Цифровая образовательная среда»)</t>
  </si>
  <si>
    <t>Доля образовательных организаций, реализующих программы общего образования, дополнительного образования детей и среднего профессионального образования, осуществляющих образовательную деятельность с использованием федеральной информационно-сервисной платформы цифровой образовательной среды, в общем числе образовательных организаций (проект:«Цифровая образовательная среда»)</t>
  </si>
  <si>
    <t>Доля обучающихся по программам общего образования и среднего профессионального образования, использующих федеральную информационно-сервисную платформу цифровой образовательной среды для «горизонтального» обучения и неформального образования, в общем числе обучающихся по указанным программам (проект:«Цифровая образовательная среда»)</t>
  </si>
  <si>
    <t>Доля педагогических работников общего образования, прошедших повышение квалификации в рамках периодической аттестации в цифровой форме с использованием информационного ресурса «одного окна» («Современная цифровая образовательная среда в Российской Федерации»), в общем числе педагогических работников общего образования ( проект:«Цифровая образовательная среда»)</t>
  </si>
  <si>
    <t>"Поддержка семей, имеющих детей" E3</t>
  </si>
  <si>
    <t>Численность родителей  (законных представителей) детей, получившие услуги психолого-педагогической, методической и консультативной помощи, а также поддержку гражданам, желающим принять на воспитание в свои семьи детей, оставшихся без попечения родителей  (законных представителей) (проект: «Поддержка семей, имеющих детей»)</t>
  </si>
  <si>
    <t>Количество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родителей, в том числе с привлечением некоммерческих организаций (далее - НКО), нарастающим итогом с 2019 года (проект: «Поддержка семей, имеющих детей»)</t>
  </si>
  <si>
    <t>услуг</t>
  </si>
  <si>
    <t>Доля граждан, положительно оценивших качество услуг психолого-педагогической, методической и консультативной помощи, от общего числа обратившихся за получением услуг (проект: «Поддержка семей, имеющих детей»)</t>
  </si>
  <si>
    <t>"Учитель будущего"  Е5</t>
  </si>
  <si>
    <t>*Доля учителей общеобразовательных организаций, вовлеченных в национальную систему профессионального роста педагогических работников (проект: «Учитель будущего»</t>
  </si>
  <si>
    <t>*Доля муниципальных образований субъекта Российской Федерации, обеспечивших деятельность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 (проект: «Учитель будущегой»</t>
  </si>
  <si>
    <t>*Доля педагогических работников, прошедших добровольную независимую оценку профессиональной квалификации (проект: «Учитель будущегой»</t>
  </si>
  <si>
    <t>НП "Жилье и городская среда"</t>
  </si>
  <si>
    <t>"Жильё" F1</t>
  </si>
  <si>
    <t>Увеличение объема жилищного строительства не менее чем до 1,970 млн квадратных метров в год</t>
  </si>
  <si>
    <t>млн кв. метров</t>
  </si>
  <si>
    <t>Объем ввода в многоквартирных жилых домах</t>
  </si>
  <si>
    <t>Объем ввода жилья, построенного населением</t>
  </si>
  <si>
    <t>Объем многоквартирного жилья в стадии строительства</t>
  </si>
  <si>
    <t>Площадь земельных участков, вовлеченных в оборот в целях жилищного строительства</t>
  </si>
  <si>
    <t>тыс. га</t>
  </si>
  <si>
    <t>Ввод жилья в рамках мероприятия по стимулированию программ развития жилищного строительства на территории Белгородской области</t>
  </si>
  <si>
    <t>Количество процедур (услуг), включенных в исчерпывающий перечень админстративных процедур в сфере жилищного строительства, предоставляемых в электронном виде</t>
  </si>
  <si>
    <t>дни</t>
  </si>
  <si>
    <t>Средняя стоимость 1 кв. метра модельного жилья на первичном рынке</t>
  </si>
  <si>
    <t>тыс. рублей</t>
  </si>
  <si>
    <t>"Формирование комфортной городской среды" F2</t>
  </si>
  <si>
    <t>Среднее значение индекса качества городской среды, усл. ед.***</t>
  </si>
  <si>
    <t>Прирост среднего индекса качества городской среды по отношению к 2018 году, %***</t>
  </si>
  <si>
    <t>Количество городов с благоприятной городской средой, ед.***</t>
  </si>
  <si>
    <t>Доля городов с благоприятной городской средой от общего количества городов, %***</t>
  </si>
  <si>
    <t>Доля граждан, принявших участие в решении вопросов развития городской среды, от общего количества граждан в возрасте от 14 лет, проживающих в муниципальных образованиях, на территориях которых реализуются проекты по созданию комфортной городской среды, %**</t>
  </si>
  <si>
    <t>Реализованы проекты победителей Всероссийского конкурса лучших проектов создания комфортной городской среды в малых городах и исторических поселениях, не менее ед. нарастающим итогом ***</t>
  </si>
  <si>
    <t>Реализованы мероприятия по благоустройству, предусмотренные государственными (муниципальными) программами формирования современной городской среды (количество обустроенных общественных пространств), не менее ед. накопительным итогом начиная с 2019 г.</t>
  </si>
  <si>
    <t>Доля объема закупок оборудования, имеющего происхождения, в том числе оборудования, закупаемого в рамках реализации мероприятий государственных (муниципальных) программ современной городской среды, % *</t>
  </si>
  <si>
    <t>Реализация муниципальными образованиями мероприятий по цифровизации городского хозяйства</t>
  </si>
  <si>
    <t>"Обеспечение устойчивого сокращения непригодного для проживания жилищного фонда" F3</t>
  </si>
  <si>
    <t>Расселен непригодный для проживания жилищный фонд (с нарастающим итогом указан)</t>
  </si>
  <si>
    <t>тыс. кв. метров.</t>
  </si>
  <si>
    <t>Количество граждан, расселенных из аварийного жилищного фонда (с нарастающим итогом указан)</t>
  </si>
  <si>
    <t>Национальный проект "Экология"</t>
  </si>
  <si>
    <t>"Сохранение лесов"  GA</t>
  </si>
  <si>
    <t>Отношение площади лесовосстановления и лесоразведения к площади вырубленных и погибших лесных насаждений</t>
  </si>
  <si>
    <t>"Чистая вода" G5</t>
  </si>
  <si>
    <t>Доля населения Белгородской области, обеспеченного качественной питьевой водой из систем централизованного водоснабжения</t>
  </si>
  <si>
    <t>Доля городского населения Белгородской области, обеспеченного качественной питьевой водой из систем централизованного водоснабжения</t>
  </si>
  <si>
    <t>"Комплексная система обращения с ТКО"  G2</t>
  </si>
  <si>
    <t>Доля направленных на утилизацию отходов, выделенных в результате раздельного накопления и обработки (сортировки) твердых коммунальных отходов, в общей массе образованных твердых коммунальных отходов</t>
  </si>
  <si>
    <t>09.18</t>
  </si>
  <si>
    <t>2,9</t>
  </si>
  <si>
    <t>Доля твердых коммунальных отходов, направленных на обработку (сортировку) , в общей массе образованных твердых коммунальных отходов</t>
  </si>
  <si>
    <t>28,5</t>
  </si>
  <si>
    <t>Доля направленных на захоронение твердых коммунальных отходов, в том числе прошедших обработку (сортировку), в общей массе образованных твердых коммунальных отходов</t>
  </si>
  <si>
    <t>Доля импорта оборудования для обработки и утилизации твердых коммунальных отходов</t>
  </si>
  <si>
    <t>Доля разработанных электронных моделей</t>
  </si>
  <si>
    <t>Доля населения, охваченного услугой по обращению с твердыми коммунальными отходами</t>
  </si>
  <si>
    <t xml:space="preserve">Информация о показателях регионального проекта "Чистая страна" (Белгородской области) </t>
  </si>
  <si>
    <t>Ликвидированы все выявленные на 1 января 2018 г. несанкционированные свалки в границах городов, нарастающим итогом</t>
  </si>
  <si>
    <t>штук</t>
  </si>
  <si>
    <t>01.19</t>
  </si>
  <si>
    <t>Общая площадь восстановленных, в том числе рекультивированных земель подверженных негативному воздействию накопленного вреда окружающей среде</t>
  </si>
  <si>
    <t>Га</t>
  </si>
  <si>
    <t>Численность населения, качество жизни которого улучшится в связи с ликвидацией выявленных на 1 января 2018 г. несанкционированных свалок в границах городов и наиболее опасных объектов накопленного экологического ущерба</t>
  </si>
  <si>
    <t>Тыс.чел</t>
  </si>
</sst>
</file>

<file path=xl/styles.xml><?xml version="1.0" encoding="utf-8"?>
<styleSheet xmlns="http://schemas.openxmlformats.org/spreadsheetml/2006/main">
  <numFmts count="3">
    <numFmt formatCode="0.0000" numFmtId="164"/>
    <numFmt formatCode="0.0" numFmtId="165"/>
    <numFmt formatCode="0.000" numFmtId="166"/>
  </numFmts>
  <fonts count="13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Times New Roman"/>
      <charset val="204"/>
      <family val="1"/>
      <color theme="1"/>
      <sz val="12"/>
    </font>
    <font>
      <name val="Times New Roman"/>
      <charset val="204"/>
      <family val="1"/>
      <sz val="12"/>
    </font>
    <font>
      <name val="Times New Roman"/>
      <charset val="204"/>
      <family val="1"/>
      <b val="1"/>
      <i val="1"/>
      <sz val="12"/>
    </font>
    <font>
      <name val="Times New Roman"/>
      <charset val="204"/>
      <family val="1"/>
      <b val="1"/>
      <sz val="12"/>
    </font>
    <font>
      <name val="Times New Roman"/>
      <charset val="204"/>
      <family val="1"/>
      <sz val="13"/>
    </font>
    <font>
      <name val="Times New Roman"/>
      <charset val="204"/>
      <family val="1"/>
      <color rgb="FFFF0000"/>
      <sz val="12"/>
    </font>
    <font>
      <name val="Times New Roman"/>
      <charset val="204"/>
      <family val="1"/>
      <i val="1"/>
      <sz val="12"/>
    </font>
    <font>
      <name val="Times New Roman"/>
      <charset val="204"/>
      <family val="1"/>
      <b val="1"/>
      <i val="1"/>
      <color theme="1"/>
      <sz val="12"/>
    </font>
    <font>
      <name val="Times New Roman"/>
      <charset val="204"/>
      <family val="1"/>
      <b val="1"/>
      <color theme="1"/>
      <sz val="12"/>
    </font>
    <font>
      <name val="Tahoma"/>
      <charset val="204"/>
      <family val="2"/>
      <b val="1"/>
      <color indexed="81"/>
      <sz val="9"/>
    </font>
    <font>
      <name val="Calibri"/>
      <family val="2"/>
      <sz val="8"/>
      <scheme val="minor"/>
    </font>
  </fonts>
  <fills count="5">
    <fill>
      <patternFill/>
    </fill>
    <fill>
      <patternFill patternType="gray125"/>
    </fill>
    <fill>
      <patternFill patternType="solid">
        <fgColor theme="9" tint="0.79998168889431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borderId="0" fillId="0" fontId="1" numFmtId="0"/>
    <xf borderId="0" fillId="0" fontId="1" numFmtId="0"/>
  </cellStyleXfs>
  <cellXfs count="56">
    <xf borderId="0" fillId="0" fontId="0" numFmtId="0" pivotButton="0" quotePrefix="0" xfId="0"/>
    <xf applyAlignment="1" borderId="0" fillId="0" fontId="2" numFmtId="0" pivotButton="0" quotePrefix="0" xfId="0">
      <alignment wrapText="1"/>
    </xf>
    <xf applyAlignment="1" borderId="0" fillId="0" fontId="2" numFmtId="164" pivotButton="0" quotePrefix="0" xfId="0">
      <alignment wrapText="1"/>
    </xf>
    <xf applyAlignment="1" borderId="0" fillId="0" fontId="3" numFmtId="0" pivotButton="0" quotePrefix="0" xfId="0">
      <alignment horizontal="left" vertical="center" wrapText="1"/>
    </xf>
    <xf applyAlignment="1" borderId="1" fillId="0" fontId="3" numFmtId="0" pivotButton="0" quotePrefix="0" xfId="0">
      <alignment horizontal="left" vertical="center" wrapText="1"/>
    </xf>
    <xf applyAlignment="1" borderId="1" fillId="0" fontId="3" numFmtId="1" pivotButton="0" quotePrefix="0" xfId="0">
      <alignment horizontal="center" vertical="center" wrapText="1"/>
    </xf>
    <xf applyAlignment="1" borderId="1" fillId="0" fontId="3" numFmtId="0" pivotButton="0" quotePrefix="0" xfId="0">
      <alignment horizontal="center" vertical="center"/>
    </xf>
    <xf applyAlignment="1" borderId="3" fillId="2" fontId="4" numFmtId="0" pivotButton="0" quotePrefix="0" xfId="0">
      <alignment horizontal="center"/>
    </xf>
    <xf applyAlignment="1" borderId="4" fillId="2" fontId="4" numFmtId="0" pivotButton="0" quotePrefix="0" xfId="0">
      <alignment horizontal="center"/>
    </xf>
    <xf applyAlignment="1" borderId="1" fillId="3" fontId="3" numFmtId="0" pivotButton="0" quotePrefix="0" xfId="0">
      <alignment horizontal="left" vertical="center" wrapText="1"/>
    </xf>
    <xf applyAlignment="1" borderId="1" fillId="3" fontId="3" numFmtId="1" pivotButton="0" quotePrefix="0" xfId="0">
      <alignment horizontal="center" vertical="center" wrapText="1"/>
    </xf>
    <xf applyAlignment="1" borderId="1" fillId="3" fontId="3" numFmtId="0" pivotButton="0" quotePrefix="0" xfId="0">
      <alignment horizontal="center" vertical="center" wrapText="1"/>
    </xf>
    <xf applyAlignment="1" borderId="1" fillId="3" fontId="3" numFmtId="0" pivotButton="0" quotePrefix="0" xfId="0">
      <alignment horizontal="center" vertical="center"/>
    </xf>
    <xf applyAlignment="1" borderId="3" fillId="2" fontId="4" numFmtId="0" pivotButton="0" quotePrefix="0" xfId="0">
      <alignment horizontal="center" vertical="top" wrapText="1"/>
    </xf>
    <xf applyAlignment="1" borderId="4" fillId="2" fontId="4" numFmtId="0" pivotButton="0" quotePrefix="0" xfId="0">
      <alignment horizontal="center" vertical="top" wrapText="1"/>
    </xf>
    <xf applyAlignment="1" borderId="1" fillId="0" fontId="3" numFmtId="0" pivotButton="0" quotePrefix="0" xfId="0">
      <alignment horizontal="center" vertical="center" wrapText="1"/>
    </xf>
    <xf applyAlignment="1" borderId="3" fillId="4" fontId="5" numFmtId="0" pivotButton="0" quotePrefix="0" xfId="0">
      <alignment horizontal="center"/>
    </xf>
    <xf applyAlignment="1" borderId="4" fillId="4" fontId="5" numFmtId="0" pivotButton="0" quotePrefix="0" xfId="0">
      <alignment horizontal="center"/>
    </xf>
    <xf applyAlignment="1" borderId="1" fillId="0" fontId="3" numFmtId="2" pivotButton="0" quotePrefix="0" xfId="0">
      <alignment horizontal="center" vertical="center" wrapText="1"/>
    </xf>
    <xf applyAlignment="1" borderId="3" fillId="2" fontId="4" numFmtId="0" pivotButton="0" quotePrefix="0" xfId="0">
      <alignment horizontal="center" vertical="center" wrapText="1"/>
    </xf>
    <xf applyAlignment="1" borderId="4" fillId="2" fontId="4" numFmtId="0" pivotButton="0" quotePrefix="0" xfId="0">
      <alignment horizontal="center" vertical="center" wrapText="1"/>
    </xf>
    <xf applyAlignment="1" borderId="1" fillId="0" fontId="6" numFmtId="0" pivotButton="0" quotePrefix="0" xfId="0">
      <alignment horizontal="center" vertical="center" wrapText="1"/>
    </xf>
    <xf applyAlignment="1" borderId="1" fillId="0" fontId="3" numFmtId="165" pivotButton="0" quotePrefix="0" xfId="0">
      <alignment horizontal="center" vertical="center" wrapText="1"/>
    </xf>
    <xf applyAlignment="1" borderId="1" fillId="0" fontId="3" numFmtId="166" pivotButton="0" quotePrefix="0" xfId="0">
      <alignment horizontal="center" vertical="center" wrapText="1"/>
    </xf>
    <xf applyAlignment="1" borderId="1" fillId="3" fontId="3" numFmtId="166" pivotButton="0" quotePrefix="0" xfId="0">
      <alignment horizontal="center" vertical="center" wrapText="1"/>
    </xf>
    <xf applyAlignment="1" borderId="3" fillId="2" fontId="4" numFmtId="0" pivotButton="0" quotePrefix="0" xfId="0">
      <alignment horizontal="center" wrapText="1"/>
    </xf>
    <xf applyAlignment="1" borderId="4" fillId="2" fontId="4" numFmtId="0" pivotButton="0" quotePrefix="0" xfId="0">
      <alignment horizontal="center" wrapText="1"/>
    </xf>
    <xf applyAlignment="1" borderId="1" fillId="3" fontId="3" numFmtId="2" pivotButton="0" quotePrefix="0" xfId="0">
      <alignment horizontal="center" vertical="center" wrapText="1"/>
    </xf>
    <xf applyAlignment="1" borderId="1" fillId="0" fontId="3" numFmtId="0" pivotButton="0" quotePrefix="0" xfId="1">
      <alignment horizontal="center" vertical="center" wrapText="1"/>
    </xf>
    <xf applyAlignment="1" borderId="1" fillId="0" fontId="3" numFmtId="165" pivotButton="0" quotePrefix="0" xfId="1">
      <alignment horizontal="center" vertical="center" wrapText="1"/>
    </xf>
    <xf applyAlignment="1" borderId="1" fillId="0" fontId="7" numFmtId="0" pivotButton="0" quotePrefix="0" xfId="0">
      <alignment horizontal="left" vertical="center" wrapText="1"/>
    </xf>
    <xf applyAlignment="1" borderId="1" fillId="3" fontId="3" numFmtId="165" pivotButton="0" quotePrefix="0" xfId="0">
      <alignment horizontal="center" vertical="center" wrapText="1"/>
    </xf>
    <xf applyAlignment="1" borderId="1" fillId="0" fontId="5" numFmtId="0" pivotButton="0" quotePrefix="0" xfId="0">
      <alignment horizontal="left" vertical="center" wrapText="1"/>
    </xf>
    <xf applyAlignment="1" borderId="1" fillId="3" fontId="3" numFmtId="2" pivotButton="0" quotePrefix="0" xfId="0">
      <alignment horizontal="center" vertical="center"/>
    </xf>
    <xf applyAlignment="1" borderId="1" fillId="3" fontId="6" numFmtId="0" pivotButton="0" quotePrefix="0" xfId="0">
      <alignment horizontal="center" vertical="center"/>
    </xf>
    <xf applyAlignment="1" borderId="5" fillId="3" fontId="6" numFmtId="0" pivotButton="0" quotePrefix="0" xfId="0">
      <alignment horizontal="center" vertical="center"/>
    </xf>
    <xf applyAlignment="1" borderId="1" fillId="0" fontId="6" numFmtId="2" pivotButton="0" quotePrefix="0" xfId="0">
      <alignment horizontal="center" vertical="center" wrapText="1"/>
    </xf>
    <xf applyAlignment="1" borderId="1" fillId="0" fontId="6" numFmtId="1" pivotButton="0" quotePrefix="0" xfId="0">
      <alignment horizontal="center" vertical="center" wrapText="1"/>
    </xf>
    <xf applyAlignment="1" borderId="1" fillId="0" fontId="3" numFmtId="3" pivotButton="0" quotePrefix="0" xfId="0">
      <alignment horizontal="center" vertical="center" wrapText="1"/>
    </xf>
    <xf applyAlignment="1" borderId="1" fillId="3" fontId="3" numFmtId="3" pivotButton="0" quotePrefix="0" xfId="0">
      <alignment horizontal="center" vertical="center" wrapText="1"/>
    </xf>
    <xf applyAlignment="1" borderId="3" fillId="2" fontId="9" numFmtId="0" pivotButton="0" quotePrefix="0" xfId="0">
      <alignment horizontal="center" wrapText="1"/>
    </xf>
    <xf applyAlignment="1" borderId="4" fillId="2" fontId="9" numFmtId="0" pivotButton="0" quotePrefix="0" xfId="0">
      <alignment horizontal="center" wrapText="1"/>
    </xf>
    <xf applyAlignment="1" borderId="1" fillId="4" fontId="10" numFmtId="0" pivotButton="0" quotePrefix="0" xfId="0">
      <alignment horizontal="center" wrapText="1"/>
    </xf>
    <xf applyAlignment="1" borderId="1" fillId="4" fontId="10" numFmtId="0" pivotButton="0" quotePrefix="0" xfId="0">
      <alignment horizontal="center" vertical="center" wrapText="1"/>
    </xf>
    <xf applyAlignment="1" borderId="1" fillId="4" fontId="5" numFmtId="0" pivotButton="0" quotePrefix="0" xfId="0">
      <alignment horizontal="center" vertical="center" wrapText="1"/>
    </xf>
    <xf applyAlignment="1" borderId="0" fillId="0" fontId="5" numFmtId="0" pivotButton="0" quotePrefix="0" xfId="0">
      <alignment horizontal="center" wrapText="1"/>
    </xf>
    <xf applyAlignment="1" borderId="5" fillId="0" fontId="3" numFmtId="0" pivotButton="0" quotePrefix="0" xfId="0">
      <alignment horizontal="center" vertical="center"/>
    </xf>
    <xf applyAlignment="1" borderId="1" fillId="0" fontId="3" numFmtId="49" pivotButton="0" quotePrefix="0" xfId="1">
      <alignment horizontal="center" vertical="center" wrapText="1"/>
    </xf>
    <xf applyAlignment="1" borderId="1" fillId="4" fontId="5" numFmtId="0" pivotButton="0" quotePrefix="0" xfId="0">
      <alignment horizontal="center" vertical="center" wrapText="1"/>
    </xf>
    <xf applyAlignment="1" borderId="1" fillId="4" fontId="10" numFmtId="0" pivotButton="0" quotePrefix="0" xfId="0">
      <alignment horizontal="center" vertical="center" wrapText="1"/>
    </xf>
    <xf applyAlignment="1" borderId="2" fillId="4" fontId="10" numFmtId="0" pivotButton="0" quotePrefix="0" xfId="0">
      <alignment horizontal="center" vertical="center" wrapText="1"/>
    </xf>
    <xf applyAlignment="1" borderId="1" fillId="0" fontId="3" numFmtId="165" pivotButton="0" quotePrefix="0" xfId="0">
      <alignment horizontal="center" vertical="center" wrapText="1"/>
    </xf>
    <xf applyAlignment="1" borderId="1" fillId="3" fontId="3" numFmtId="166" pivotButton="0" quotePrefix="0" xfId="0">
      <alignment horizontal="center" vertical="center" wrapText="1"/>
    </xf>
    <xf applyAlignment="1" borderId="1" fillId="3" fontId="3" numFmtId="165" pivotButton="0" quotePrefix="0" xfId="0">
      <alignment horizontal="center" vertical="center" wrapText="1"/>
    </xf>
    <xf applyAlignment="1" borderId="1" fillId="0" fontId="3" numFmtId="166" pivotButton="0" quotePrefix="0" xfId="0">
      <alignment horizontal="center" vertical="center" wrapText="1"/>
    </xf>
    <xf applyAlignment="1" borderId="1" fillId="0" fontId="3" numFmtId="165" pivotButton="0" quotePrefix="0" xfId="1">
      <alignment horizontal="center" vertical="center" wrapText="1"/>
    </xf>
  </cellXfs>
  <cellStyles count="2">
    <cellStyle builtinId="0" name="Обычный" xfId="0"/>
    <cellStyle name="Обычный 2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comments/comment1.xml><?xml version="1.0" encoding="utf-8"?>
<comments xmlns="http://schemas.openxmlformats.org/spreadsheetml/2006/main">
  <authors>
    <author>Автор</author>
  </authors>
  <commentList>
    <comment authorId="0" ref="B165" shapeId="0">
      <text>
        <t>Автор:
Откорректирован покзателям, произошла техническая ошибка </t>
      </text>
    </comment>
  </commentList>
</comments>
</file>

<file path=xl/comments/comment2.xml><?xml version="1.0" encoding="utf-8"?>
<comments xmlns="http://schemas.openxmlformats.org/spreadsheetml/2006/main">
  <authors>
    <author>Автор</author>
  </authors>
  <commentList>
    <comment authorId="0" ref="B165" shapeId="0">
      <text>
        <t>Автор:
Откорректирован покзателям, произошла техническая ошибка </t>
      </text>
    </comment>
  </commentList>
</comment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comments" Target="/xl/comments/comment1.xml" Type="http://schemas.openxmlformats.org/officeDocument/2006/relationships/comments"/><Relationship Id="anysvml" Target="/xl/drawings/commentsDrawing1.vml" Type="http://schemas.openxmlformats.org/officeDocument/2006/relationships/vmlDrawing"/></Relationships>
</file>

<file path=xl/worksheets/_rels/sheet2.xml.rels><Relationships xmlns="http://schemas.openxmlformats.org/package/2006/relationships"><Relationship Id="comments" Target="/xl/comments/comment2.xml" Type="http://schemas.openxmlformats.org/officeDocument/2006/relationships/comments"/><Relationship Id="anysvml" Target="/xl/drawings/commentsDrawing2.vml" Type="http://schemas.openxmlformats.org/officeDocument/2006/relationships/vmlDrawing"/></Relationships>
</file>

<file path=xl/worksheets/sheet1.xml><?xml version="1.0" encoding="utf-8"?>
<worksheet xmlns="http://schemas.openxmlformats.org/spreadsheetml/2006/main">
  <sheetPr>
    <tabColor rgb="FFFF0000"/>
    <outlinePr summaryBelow="1" summaryRight="1"/>
    <pageSetUpPr/>
  </sheetPr>
  <dimension ref="B1:K192"/>
  <sheetViews>
    <sheetView workbookViewId="0" zoomScale="85" zoomScaleNormal="85" zoomScaleSheetLayoutView="100">
      <selection activeCell="B3" sqref="B3:B4"/>
    </sheetView>
  </sheetViews>
  <sheetFormatPr baseColWidth="8" defaultRowHeight="15.75" outlineLevelCol="0"/>
  <cols>
    <col customWidth="1" max="1" min="1" style="1" width="9.140625"/>
    <col customWidth="1" max="2" min="2" style="3" width="89.140625"/>
    <col customWidth="1" max="5" min="3" style="1" width="14.85546875"/>
    <col customWidth="1" max="6" min="6" style="1" width="12.28515625"/>
    <col customWidth="1" max="7" min="7" style="1" width="11.140625"/>
    <col customWidth="1" max="8" min="8" style="1" width="10.5703125"/>
    <col customWidth="1" max="9" min="9" style="1" width="11.28515625"/>
    <col customWidth="1" max="10" min="10" style="1" width="10.85546875"/>
    <col customWidth="1" max="11" min="11" style="2" width="10.28515625"/>
    <col customWidth="1" max="16384" min="12" style="1" width="9.140625"/>
  </cols>
  <sheetData>
    <row r="1" spans="1:11">
      <c r="B1" s="45" t="s">
        <v>0</v>
      </c>
    </row>
    <row r="3" spans="1:11">
      <c r="B3" s="48" t="s">
        <v>1</v>
      </c>
      <c r="C3" s="49" t="s">
        <v>2</v>
      </c>
      <c r="D3" s="42" t="s">
        <v>3</v>
      </c>
      <c r="F3" s="49" t="n">
        <v>2019</v>
      </c>
      <c r="G3" s="49" t="n">
        <v>2020</v>
      </c>
      <c r="H3" s="49" t="n">
        <v>2021</v>
      </c>
      <c r="I3" s="49" t="n">
        <v>2022</v>
      </c>
      <c r="J3" s="49" t="n">
        <v>2023</v>
      </c>
      <c r="K3" s="49" t="n">
        <v>2024</v>
      </c>
    </row>
    <row customHeight="1" ht="31.5" r="4" spans="1:11">
      <c r="D4" s="50" t="s">
        <v>4</v>
      </c>
      <c r="E4" s="49" t="s">
        <v>5</v>
      </c>
    </row>
    <row customHeight="1" ht="15" r="5" spans="1:11">
      <c r="B5" s="48" t="n">
        <v>1</v>
      </c>
      <c r="C5" s="48" t="n">
        <v>2</v>
      </c>
      <c r="D5" s="48" t="n">
        <v>3</v>
      </c>
      <c r="E5" s="48" t="n">
        <v>4</v>
      </c>
      <c r="F5" s="48" t="n">
        <v>5</v>
      </c>
      <c r="G5" s="48" t="n">
        <v>6</v>
      </c>
      <c r="H5" s="48" t="n">
        <v>7</v>
      </c>
      <c r="I5" s="48" t="n">
        <v>8</v>
      </c>
      <c r="J5" s="48" t="n">
        <v>9</v>
      </c>
      <c r="K5" s="48" t="n">
        <v>10</v>
      </c>
    </row>
    <row hidden="1" r="6" spans="1:11">
      <c r="B6" s="42" t="s">
        <v>6</v>
      </c>
    </row>
    <row hidden="1" r="7" spans="1:11">
      <c r="B7" s="41" t="s">
        <v>7</v>
      </c>
    </row>
    <row customHeight="1" hidden="1" ht="45.75" r="8" spans="1:11">
      <c r="B8" s="4" t="s">
        <v>8</v>
      </c>
      <c r="C8" s="15" t="s">
        <v>9</v>
      </c>
      <c r="D8" s="15" t="n"/>
      <c r="E8" s="15" t="n"/>
      <c r="F8" s="15" t="n"/>
      <c r="G8" s="15" t="n">
        <v>1.42</v>
      </c>
      <c r="H8" s="15" t="n"/>
      <c r="I8" s="18" t="n">
        <v>1.219</v>
      </c>
      <c r="J8" s="5">
        <f>(I8/G8)*100</f>
        <v/>
      </c>
      <c r="K8" s="51">
        <f>G8-I8</f>
        <v/>
      </c>
    </row>
    <row customHeight="1" hidden="1" ht="50.25" r="9" spans="1:11">
      <c r="B9" s="4" t="s">
        <v>10</v>
      </c>
      <c r="C9" s="15" t="s">
        <v>9</v>
      </c>
      <c r="D9" s="15" t="n"/>
      <c r="E9" s="15" t="n"/>
      <c r="F9" s="15" t="n"/>
      <c r="G9" s="15" t="n">
        <v>94</v>
      </c>
      <c r="H9" s="15" t="n"/>
      <c r="I9" s="5" t="n">
        <v>79.8</v>
      </c>
      <c r="J9" s="5">
        <f>(I9/G9)*100</f>
        <v/>
      </c>
      <c r="K9" s="5">
        <f>G9-I9</f>
        <v/>
      </c>
    </row>
    <row customHeight="1" hidden="1" ht="47.25" r="10" spans="1:11">
      <c r="B10" s="4" t="s">
        <v>11</v>
      </c>
      <c r="C10" s="15" t="s">
        <v>9</v>
      </c>
      <c r="D10" s="15" t="n"/>
      <c r="E10" s="15" t="n"/>
      <c r="F10" s="15" t="n"/>
      <c r="G10" s="15" t="n">
        <v>74.7</v>
      </c>
      <c r="H10" s="15" t="n"/>
      <c r="I10" s="15" t="n">
        <v>58.8</v>
      </c>
      <c r="J10" s="5">
        <f>(I10/G10)*100</f>
        <v/>
      </c>
      <c r="K10" s="51">
        <f>G10-I10</f>
        <v/>
      </c>
    </row>
    <row customHeight="1" hidden="1" ht="45" r="11" spans="1:11">
      <c r="B11" s="4" t="s">
        <v>12</v>
      </c>
      <c r="C11" s="15" t="s">
        <v>9</v>
      </c>
      <c r="D11" s="15" t="n"/>
      <c r="E11" s="15" t="n"/>
      <c r="F11" s="15" t="n"/>
      <c r="G11" s="15" t="n">
        <v>0.51</v>
      </c>
      <c r="H11" s="15" t="n"/>
      <c r="I11" s="18" t="n">
        <v>0.448</v>
      </c>
      <c r="J11" s="5">
        <f>(I11/G11)*100</f>
        <v/>
      </c>
      <c r="K11" s="18">
        <f>G11-I11</f>
        <v/>
      </c>
    </row>
    <row customHeight="1" hidden="1" ht="46.5" r="12" spans="1:11">
      <c r="B12" s="4" t="s">
        <v>13</v>
      </c>
      <c r="C12" s="15" t="s">
        <v>9</v>
      </c>
      <c r="D12" s="15" t="n"/>
      <c r="E12" s="15" t="n"/>
      <c r="F12" s="15" t="n"/>
      <c r="G12" s="18" t="n">
        <v>0.259</v>
      </c>
      <c r="H12" s="18" t="n"/>
      <c r="I12" s="15" t="n">
        <v>0.21</v>
      </c>
      <c r="J12" s="5">
        <f>(I12/G12)*100</f>
        <v/>
      </c>
      <c r="K12" s="18">
        <f>G12-I12</f>
        <v/>
      </c>
    </row>
    <row customHeight="1" hidden="1" ht="43.5" r="13" spans="1:11">
      <c r="B13" s="4" t="s">
        <v>14</v>
      </c>
      <c r="C13" s="15" t="s">
        <v>9</v>
      </c>
      <c r="D13" s="15" t="n"/>
      <c r="E13" s="15" t="n"/>
      <c r="F13" s="15" t="n"/>
      <c r="G13" s="51" t="n">
        <v>34.28</v>
      </c>
      <c r="H13" s="51" t="n"/>
      <c r="I13" s="15" t="n">
        <v>30.6</v>
      </c>
      <c r="J13" s="5">
        <f>(I13/G13)*100</f>
        <v/>
      </c>
      <c r="K13" s="51">
        <f>G13-I13</f>
        <v/>
      </c>
    </row>
    <row customHeight="1" hidden="1" ht="15.75" r="14" spans="1:11">
      <c r="B14" s="26" t="s">
        <v>15</v>
      </c>
    </row>
    <row customHeight="1" hidden="1" ht="47.25" r="15" spans="1:11">
      <c r="B15" s="4" t="s">
        <v>16</v>
      </c>
      <c r="C15" s="15" t="s">
        <v>17</v>
      </c>
      <c r="D15" s="15" t="n"/>
      <c r="E15" s="15" t="n"/>
      <c r="F15" s="15" t="n"/>
      <c r="G15" s="15" t="n">
        <v>75.59999999999999</v>
      </c>
      <c r="H15" s="15" t="n"/>
      <c r="I15" s="15" t="n">
        <v>75.59999999999999</v>
      </c>
      <c r="J15" s="5">
        <f>(I15/G15)*100</f>
        <v/>
      </c>
      <c r="K15" s="5">
        <f>G15-I15</f>
        <v/>
      </c>
    </row>
    <row customHeight="1" hidden="1" ht="63" r="16" spans="1:11">
      <c r="B16" s="9" t="s">
        <v>18</v>
      </c>
      <c r="C16" s="11" t="s">
        <v>19</v>
      </c>
      <c r="D16" s="11" t="n"/>
      <c r="E16" s="11" t="n"/>
      <c r="F16" s="11" t="n"/>
      <c r="G16" s="11" t="n">
        <v>419</v>
      </c>
      <c r="H16" s="11" t="n"/>
      <c r="I16" s="11" t="n">
        <v>547</v>
      </c>
      <c r="J16" s="10">
        <f>(I16/G16)*100</f>
        <v/>
      </c>
      <c r="K16" s="5">
        <f>G16-I16</f>
        <v/>
      </c>
    </row>
    <row customHeight="1" hidden="1" ht="47.25" r="17" spans="1:11">
      <c r="B17" s="4" t="s">
        <v>20</v>
      </c>
      <c r="C17" s="15" t="s">
        <v>17</v>
      </c>
      <c r="D17" s="15" t="n"/>
      <c r="E17" s="15" t="n"/>
      <c r="F17" s="15" t="n"/>
      <c r="G17" s="15" t="n">
        <v>94</v>
      </c>
      <c r="H17" s="15" t="n"/>
      <c r="I17" s="5" t="n">
        <v>96.95</v>
      </c>
      <c r="J17" s="5">
        <f>(I17/G17)*100</f>
        <v/>
      </c>
      <c r="K17" s="5">
        <f>G17-I17</f>
        <v/>
      </c>
    </row>
    <row customHeight="1" hidden="1" ht="78.75" r="18" spans="1:11">
      <c r="B18" s="9" t="s">
        <v>21</v>
      </c>
      <c r="C18" s="11" t="s">
        <v>19</v>
      </c>
      <c r="D18" s="11" t="n"/>
      <c r="E18" s="11" t="n"/>
      <c r="F18" s="11" t="n"/>
      <c r="G18" s="11" t="n">
        <v>369</v>
      </c>
      <c r="H18" s="11" t="n"/>
      <c r="I18" s="11" t="n">
        <v>381</v>
      </c>
      <c r="J18" s="10">
        <f>(I18/G18)*100</f>
        <v/>
      </c>
      <c r="K18" s="5">
        <f>G18-I18</f>
        <v/>
      </c>
    </row>
    <row customHeight="1" hidden="1" ht="78.75" r="19" spans="1:11">
      <c r="B19" s="9" t="s">
        <v>22</v>
      </c>
      <c r="C19" s="11" t="s">
        <v>19</v>
      </c>
      <c r="D19" s="11" t="n"/>
      <c r="E19" s="11" t="n"/>
      <c r="F19" s="11" t="n"/>
      <c r="G19" s="39" t="n">
        <v>10996</v>
      </c>
      <c r="H19" s="39" t="n"/>
      <c r="I19" s="39" t="n">
        <v>12592</v>
      </c>
      <c r="J19" s="10">
        <f>(I19/G19)*100</f>
        <v/>
      </c>
      <c r="K19" s="5">
        <f>G19-I19</f>
        <v/>
      </c>
    </row>
    <row customHeight="1" hidden="1" ht="131.25" r="20" spans="1:11">
      <c r="B20" s="9" t="s">
        <v>23</v>
      </c>
      <c r="C20" s="11" t="s">
        <v>17</v>
      </c>
      <c r="D20" s="11" t="n"/>
      <c r="E20" s="11" t="n"/>
      <c r="F20" s="11" t="n"/>
      <c r="G20" s="11" t="n">
        <v>3</v>
      </c>
      <c r="H20" s="11" t="n"/>
      <c r="I20" s="11" t="n">
        <v>3</v>
      </c>
      <c r="J20" s="10">
        <f>(I20/G20)*100</f>
        <v/>
      </c>
      <c r="K20" s="5">
        <f>G20-I20</f>
        <v/>
      </c>
    </row>
    <row hidden="1" r="21" spans="1:11">
      <c r="B21" s="26" t="s">
        <v>24</v>
      </c>
    </row>
    <row customHeight="1" hidden="1" ht="31.5" r="22" spans="1:11">
      <c r="B22" s="4" t="s">
        <v>25</v>
      </c>
      <c r="C22" s="15" t="s">
        <v>26</v>
      </c>
      <c r="D22" s="15" t="n"/>
      <c r="E22" s="15" t="n"/>
      <c r="F22" s="15" t="n"/>
      <c r="G22" s="15" t="n">
        <v>56.1</v>
      </c>
      <c r="H22" s="15" t="n"/>
      <c r="I22" s="15" t="n">
        <v>52.7</v>
      </c>
      <c r="J22" s="5">
        <f>(I22/G22)*100</f>
        <v/>
      </c>
      <c r="K22" s="51">
        <f>G22-I22</f>
        <v/>
      </c>
    </row>
    <row customHeight="1" hidden="1" ht="31.5" r="23" spans="1:11">
      <c r="B23" s="4" t="s">
        <v>27</v>
      </c>
      <c r="C23" s="15" t="s">
        <v>17</v>
      </c>
      <c r="D23" s="15" t="n"/>
      <c r="E23" s="15" t="n"/>
      <c r="F23" s="15" t="n"/>
      <c r="G23" s="15" t="n">
        <v>33.6</v>
      </c>
      <c r="H23" s="15" t="n"/>
      <c r="I23" s="15" t="n">
        <v>14.3</v>
      </c>
      <c r="J23" s="10">
        <f>(I23/G23)*100</f>
        <v/>
      </c>
      <c r="K23" s="51">
        <f>G23-I23</f>
        <v/>
      </c>
    </row>
    <row customHeight="1" hidden="1" ht="40.5" r="24" spans="1:11">
      <c r="B24" s="4" t="s">
        <v>28</v>
      </c>
      <c r="C24" s="15" t="s">
        <v>17</v>
      </c>
      <c r="D24" s="15" t="n"/>
      <c r="E24" s="15" t="n"/>
      <c r="F24" s="15" t="n"/>
      <c r="G24" s="15" t="n">
        <v>60.2</v>
      </c>
      <c r="H24" s="15" t="n"/>
      <c r="I24" s="15" t="n">
        <v>59</v>
      </c>
      <c r="J24" s="5">
        <f>(I24/G24)*100</f>
        <v/>
      </c>
      <c r="K24" s="51">
        <f>G24-I24</f>
        <v/>
      </c>
    </row>
    <row customHeight="1" hidden="1" ht="36.75" r="25" spans="1:11">
      <c r="B25" s="4" t="s">
        <v>29</v>
      </c>
      <c r="C25" s="15" t="s">
        <v>9</v>
      </c>
      <c r="D25" s="15" t="n"/>
      <c r="E25" s="15" t="n"/>
      <c r="F25" s="15" t="n"/>
      <c r="G25" s="15" t="n">
        <v>59.4</v>
      </c>
      <c r="H25" s="15" t="n"/>
      <c r="I25" s="15" t="n">
        <v>0</v>
      </c>
      <c r="J25" s="5">
        <f>(I25/G25)*100</f>
        <v/>
      </c>
      <c r="K25" s="51">
        <f>G25-I25</f>
        <v/>
      </c>
    </row>
    <row customHeight="1" hidden="1" ht="72.75" r="26" spans="1:11">
      <c r="B26" s="9" t="s">
        <v>30</v>
      </c>
      <c r="C26" s="11" t="s">
        <v>19</v>
      </c>
      <c r="D26" s="11" t="n"/>
      <c r="E26" s="11" t="n"/>
      <c r="F26" s="11" t="n"/>
      <c r="G26" s="11" t="n">
        <v>1058</v>
      </c>
      <c r="H26" s="11" t="n"/>
      <c r="I26" s="11" t="n">
        <v>2386</v>
      </c>
      <c r="J26" s="10">
        <f>(I26/G26)*100</f>
        <v/>
      </c>
      <c r="K26" s="5">
        <f>G26-I26</f>
        <v/>
      </c>
    </row>
    <row customHeight="1" hidden="1" ht="18" r="27" spans="1:11">
      <c r="B27" s="26" t="s">
        <v>31</v>
      </c>
    </row>
    <row customHeight="1" hidden="1" ht="40.5" r="28" spans="1:11">
      <c r="B28" s="4" t="s">
        <v>32</v>
      </c>
      <c r="C28" s="15" t="s">
        <v>33</v>
      </c>
      <c r="D28" s="15" t="n"/>
      <c r="E28" s="15" t="n"/>
      <c r="F28" s="15" t="n"/>
      <c r="G28" s="15" t="n">
        <v>4.9</v>
      </c>
      <c r="H28" s="15" t="n"/>
      <c r="I28" s="15" t="n">
        <v>4.9</v>
      </c>
      <c r="J28" s="5">
        <f>(I28/G28)*100</f>
        <v/>
      </c>
      <c r="K28" s="5">
        <f>G28-I28</f>
        <v/>
      </c>
    </row>
    <row customHeight="1" hidden="1" ht="31.5" r="29" spans="1:11">
      <c r="B29" s="4" t="s">
        <v>34</v>
      </c>
      <c r="C29" s="15" t="s">
        <v>35</v>
      </c>
      <c r="D29" s="15" t="n"/>
      <c r="E29" s="15" t="n"/>
      <c r="F29" s="15" t="n"/>
      <c r="G29" s="15" t="n">
        <v>176.1</v>
      </c>
      <c r="H29" s="15" t="n"/>
      <c r="I29" s="5" t="n">
        <v>176</v>
      </c>
      <c r="J29" s="5">
        <f>100-(((I29-G29)/G29)*100)</f>
        <v/>
      </c>
      <c r="K29" s="51">
        <f>G29-I29</f>
        <v/>
      </c>
    </row>
    <row customHeight="1" hidden="1" ht="31.5" r="30" spans="1:11">
      <c r="B30" s="4" t="s">
        <v>36</v>
      </c>
      <c r="C30" s="15" t="s">
        <v>35</v>
      </c>
      <c r="D30" s="15" t="n"/>
      <c r="E30" s="15" t="n"/>
      <c r="F30" s="15" t="n"/>
      <c r="G30" s="15" t="n">
        <v>677.1</v>
      </c>
      <c r="H30" s="15" t="n"/>
      <c r="I30" s="15" t="n">
        <v>677</v>
      </c>
      <c r="J30" s="5">
        <f>100-(((I30-G30)/G30)*100)</f>
        <v/>
      </c>
      <c r="K30" s="51">
        <f>G30-I30</f>
        <v/>
      </c>
    </row>
    <row hidden="1" r="31" spans="1:11">
      <c r="B31" s="26" t="s">
        <v>37</v>
      </c>
    </row>
    <row customHeight="1" hidden="1" ht="42" r="32" spans="1:11">
      <c r="B32" s="4" t="s">
        <v>38</v>
      </c>
      <c r="C32" s="15" t="s">
        <v>17</v>
      </c>
      <c r="D32" s="15" t="n"/>
      <c r="E32" s="15" t="n"/>
      <c r="F32" s="15" t="n"/>
      <c r="G32" s="15" t="n">
        <v>98.5</v>
      </c>
      <c r="H32" s="15" t="n"/>
      <c r="I32" s="15" t="n">
        <v>98.8</v>
      </c>
      <c r="J32" s="5">
        <f>(I32/G32)*100</f>
        <v/>
      </c>
      <c r="K32" s="51">
        <f>G32-I32</f>
        <v/>
      </c>
    </row>
    <row customHeight="1" hidden="1" ht="57.75" r="33" spans="1:11">
      <c r="B33" s="4" t="s">
        <v>39</v>
      </c>
      <c r="C33" s="15" t="s">
        <v>17</v>
      </c>
      <c r="D33" s="15" t="n"/>
      <c r="E33" s="15" t="n"/>
      <c r="F33" s="15" t="n"/>
      <c r="G33" s="15" t="n">
        <v>37</v>
      </c>
      <c r="H33" s="15" t="n"/>
      <c r="I33" s="5" t="n">
        <v>39.2</v>
      </c>
      <c r="J33" s="5">
        <f>(I33/G33)*100</f>
        <v/>
      </c>
      <c r="K33" s="5">
        <f>G33-I33</f>
        <v/>
      </c>
    </row>
    <row customHeight="1" hidden="1" ht="63.75" r="34" spans="1:11">
      <c r="B34" s="4" t="s">
        <v>40</v>
      </c>
      <c r="C34" s="15" t="s">
        <v>17</v>
      </c>
      <c r="D34" s="15" t="n"/>
      <c r="E34" s="15" t="n"/>
      <c r="F34" s="15" t="n"/>
      <c r="G34" s="15" t="n">
        <v>16</v>
      </c>
      <c r="H34" s="15" t="n"/>
      <c r="I34" s="15" t="n">
        <v>17.2</v>
      </c>
      <c r="J34" s="5">
        <f>(I34/G34)*100</f>
        <v/>
      </c>
      <c r="K34" s="51">
        <f>G34-I34</f>
        <v/>
      </c>
    </row>
    <row customHeight="1" hidden="1" ht="58.5" r="35" spans="1:11">
      <c r="B35" s="4" t="s">
        <v>41</v>
      </c>
      <c r="C35" s="15" t="s">
        <v>17</v>
      </c>
      <c r="D35" s="15" t="n"/>
      <c r="E35" s="15" t="n"/>
      <c r="F35" s="15" t="n"/>
      <c r="G35" s="15" t="n">
        <v>87</v>
      </c>
      <c r="H35" s="15" t="n"/>
      <c r="I35" s="15" t="n">
        <v>87.09999999999999</v>
      </c>
      <c r="J35" s="5">
        <f>(I35/G35)*100</f>
        <v/>
      </c>
      <c r="K35" s="51">
        <f>G35-I35</f>
        <v/>
      </c>
    </row>
    <row customHeight="1" hidden="1" ht="54.75" r="36" spans="1:11">
      <c r="B36" s="4" t="s">
        <v>42</v>
      </c>
      <c r="C36" s="15" t="s">
        <v>17</v>
      </c>
      <c r="D36" s="15" t="n"/>
      <c r="E36" s="15" t="n"/>
      <c r="F36" s="15" t="n"/>
      <c r="G36" s="15" t="n">
        <v>69.3</v>
      </c>
      <c r="H36" s="15" t="n"/>
      <c r="I36" s="15" t="n">
        <v>90.90000000000001</v>
      </c>
      <c r="J36" s="5">
        <f>(I36/G36)*100</f>
        <v/>
      </c>
      <c r="K36" s="51">
        <f>G36-I36</f>
        <v/>
      </c>
    </row>
    <row hidden="1" r="37" spans="1:11">
      <c r="B37" s="20" t="s">
        <v>43</v>
      </c>
    </row>
    <row hidden="1" r="38" spans="1:11">
      <c r="B38" s="8" t="s">
        <v>44</v>
      </c>
    </row>
    <row hidden="1" r="39" spans="1:11">
      <c r="B39" s="4" t="s">
        <v>45</v>
      </c>
      <c r="C39" s="6" t="s">
        <v>46</v>
      </c>
      <c r="D39" s="6" t="n"/>
      <c r="E39" s="6" t="n"/>
      <c r="F39" s="6" t="n"/>
      <c r="G39" s="15" t="n">
        <v>0.452</v>
      </c>
      <c r="H39" s="15" t="n"/>
      <c r="I39" s="15" t="n">
        <v>0.386</v>
      </c>
      <c r="J39" s="10">
        <f>(I39/G39)*100</f>
        <v/>
      </c>
      <c r="K39" s="52">
        <f>G39-I39</f>
        <v/>
      </c>
    </row>
    <row customHeight="1" hidden="1" ht="31.5" r="40" spans="1:11">
      <c r="B40" s="4" t="s">
        <v>47</v>
      </c>
      <c r="C40" s="15" t="s">
        <v>17</v>
      </c>
      <c r="D40" s="15" t="n"/>
      <c r="E40" s="15" t="n"/>
      <c r="F40" s="15" t="n"/>
      <c r="G40" s="15" t="n">
        <v>14.7</v>
      </c>
      <c r="H40" s="15" t="n"/>
      <c r="I40" s="15" t="n">
        <v>15.9</v>
      </c>
      <c r="J40" s="5">
        <f>(I40/G40)*100</f>
        <v/>
      </c>
      <c r="K40" s="51">
        <f>G40-I40</f>
        <v/>
      </c>
    </row>
    <row customHeight="1" hidden="1" ht="47.25" r="41" spans="1:11">
      <c r="B41" s="4" t="s">
        <v>48</v>
      </c>
      <c r="C41" s="15" t="s">
        <v>9</v>
      </c>
      <c r="D41" s="15" t="n"/>
      <c r="E41" s="15" t="n"/>
      <c r="F41" s="15" t="n"/>
      <c r="G41" s="15" t="n">
        <v>33</v>
      </c>
      <c r="H41" s="15" t="n"/>
      <c r="I41" s="15" t="n">
        <v>74</v>
      </c>
      <c r="J41" s="5">
        <f>(I41/G41)*100</f>
        <v/>
      </c>
      <c r="K41" s="5">
        <f>G41-I41</f>
        <v/>
      </c>
    </row>
    <row customHeight="1" hidden="1" ht="31.5" r="42" spans="1:11">
      <c r="B42" s="4" t="s">
        <v>49</v>
      </c>
      <c r="C42" s="15" t="s">
        <v>17</v>
      </c>
      <c r="D42" s="15" t="n"/>
      <c r="E42" s="15" t="n"/>
      <c r="F42" s="15" t="n"/>
      <c r="G42" s="15" t="n">
        <v>55</v>
      </c>
      <c r="H42" s="15" t="n"/>
      <c r="I42" s="15" t="n">
        <v>75.90000000000001</v>
      </c>
      <c r="J42" s="5">
        <f>(I42/G42)*100</f>
        <v/>
      </c>
      <c r="K42" s="51">
        <f>G42-I42</f>
        <v/>
      </c>
    </row>
    <row customHeight="1" hidden="1" ht="31.5" r="43" spans="1:11">
      <c r="B43" s="4" t="s">
        <v>50</v>
      </c>
      <c r="C43" s="15" t="s">
        <v>17</v>
      </c>
      <c r="D43" s="15" t="n"/>
      <c r="E43" s="15" t="n"/>
      <c r="F43" s="15" t="n"/>
      <c r="G43" s="15" t="n">
        <v>61.1</v>
      </c>
      <c r="H43" s="15" t="n"/>
      <c r="I43" s="15" t="n">
        <v>63.2</v>
      </c>
      <c r="J43" s="5">
        <f>(I43/G43)*100</f>
        <v/>
      </c>
      <c r="K43" s="51">
        <f>G43-I43</f>
        <v/>
      </c>
    </row>
    <row customHeight="1" hidden="1" ht="59.25" r="44" spans="1:11">
      <c r="B44" s="4" t="s">
        <v>51</v>
      </c>
      <c r="C44" s="15" t="s">
        <v>17</v>
      </c>
      <c r="D44" s="15" t="n"/>
      <c r="E44" s="15" t="n"/>
      <c r="F44" s="15" t="n"/>
      <c r="G44" s="15" t="n">
        <v>70.59999999999999</v>
      </c>
      <c r="H44" s="15" t="n"/>
      <c r="I44" s="15" t="n">
        <v>79</v>
      </c>
      <c r="J44" s="5">
        <f>(I44/G44)*100</f>
        <v/>
      </c>
      <c r="K44" s="51">
        <f>G44-I44</f>
        <v/>
      </c>
    </row>
    <row customHeight="1" hidden="1" ht="68.25" r="45" spans="1:11">
      <c r="B45" s="4" t="s">
        <v>52</v>
      </c>
      <c r="C45" s="11" t="s">
        <v>19</v>
      </c>
      <c r="D45" s="11" t="n"/>
      <c r="E45" s="11" t="n"/>
      <c r="F45" s="11" t="n"/>
      <c r="G45" s="15" t="n">
        <v>98</v>
      </c>
      <c r="H45" s="15" t="n"/>
      <c r="I45" s="15" t="n">
        <v>152</v>
      </c>
      <c r="J45" s="5">
        <f>(I45/G45)*100</f>
        <v/>
      </c>
      <c r="K45" s="5">
        <f>G45-I45</f>
        <v/>
      </c>
    </row>
    <row customHeight="1" hidden="1" ht="31.5" r="46" spans="1:11">
      <c r="B46" s="4" t="s">
        <v>53</v>
      </c>
      <c r="C46" s="15" t="s">
        <v>54</v>
      </c>
      <c r="D46" s="15" t="n"/>
      <c r="E46" s="15" t="n"/>
      <c r="F46" s="15" t="n"/>
      <c r="G46" s="15" t="n">
        <v>42.87</v>
      </c>
      <c r="H46" s="15" t="n"/>
      <c r="I46" s="15" t="n">
        <v>107.38</v>
      </c>
      <c r="J46" s="10">
        <f>(I46/G46)*100</f>
        <v/>
      </c>
      <c r="K46" s="27">
        <f>G46-I46</f>
        <v/>
      </c>
    </row>
    <row customHeight="1" hidden="1" ht="75" r="47" spans="1:11">
      <c r="B47" s="4" t="s">
        <v>55</v>
      </c>
      <c r="C47" s="15" t="s">
        <v>17</v>
      </c>
      <c r="D47" s="15" t="n"/>
      <c r="E47" s="15" t="n"/>
      <c r="F47" s="15" t="n"/>
      <c r="G47" s="15" t="n">
        <v>90</v>
      </c>
      <c r="H47" s="15" t="n"/>
      <c r="I47" s="15" t="n">
        <v>100</v>
      </c>
      <c r="J47" s="5">
        <f>(I47/G47)*100</f>
        <v/>
      </c>
      <c r="K47" s="5">
        <f>G47-I47</f>
        <v/>
      </c>
    </row>
    <row hidden="1" r="48" spans="1:11">
      <c r="B48" s="8" t="s">
        <v>56</v>
      </c>
    </row>
    <row customHeight="1" hidden="1" ht="31.5" r="49" spans="1:11">
      <c r="B49" s="4" t="s">
        <v>57</v>
      </c>
      <c r="C49" s="15" t="s">
        <v>35</v>
      </c>
      <c r="D49" s="15" t="n"/>
      <c r="E49" s="15" t="n"/>
      <c r="F49" s="15" t="n"/>
      <c r="G49" s="15" t="n">
        <v>21.7</v>
      </c>
      <c r="H49" s="15" t="n"/>
      <c r="I49" s="15" t="n">
        <v>19.7</v>
      </c>
      <c r="J49" s="5">
        <f>100-(((I49-G49)/G49)*100)</f>
        <v/>
      </c>
      <c r="K49" s="5">
        <f>G49-I49</f>
        <v/>
      </c>
    </row>
    <row customHeight="1" hidden="1" ht="31.5" r="50" spans="1:11">
      <c r="B50" s="4" t="s">
        <v>58</v>
      </c>
      <c r="C50" s="15" t="s">
        <v>35</v>
      </c>
      <c r="D50" s="15" t="n"/>
      <c r="E50" s="15" t="n"/>
      <c r="F50" s="15" t="n"/>
      <c r="G50" s="15" t="n">
        <v>67.8</v>
      </c>
      <c r="H50" s="15" t="n"/>
      <c r="I50" s="15" t="n">
        <v>81</v>
      </c>
      <c r="J50" s="10">
        <f>100-(((I50-G50)/G50)*100)</f>
        <v/>
      </c>
      <c r="K50" s="53">
        <f>G50-I50</f>
        <v/>
      </c>
    </row>
    <row hidden="1" r="51" spans="1:11">
      <c r="B51" s="4" t="s">
        <v>59</v>
      </c>
      <c r="C51" s="15" t="s">
        <v>17</v>
      </c>
      <c r="D51" s="15" t="n"/>
      <c r="E51" s="15" t="n"/>
      <c r="F51" s="15" t="n"/>
      <c r="G51" s="15" t="n">
        <v>10.7</v>
      </c>
      <c r="H51" s="15" t="n"/>
      <c r="I51" s="15" t="n">
        <v>9</v>
      </c>
      <c r="J51" s="10">
        <f>100-(((I51-G51)/G51)*100)</f>
        <v/>
      </c>
      <c r="K51" s="53">
        <f>G51-I51</f>
        <v/>
      </c>
    </row>
    <row hidden="1" r="52" spans="1:11">
      <c r="B52" s="4" t="s">
        <v>60</v>
      </c>
      <c r="C52" s="15" t="s">
        <v>17</v>
      </c>
      <c r="D52" s="15" t="n"/>
      <c r="E52" s="15" t="n"/>
      <c r="F52" s="15" t="n"/>
      <c r="G52" s="15" t="n">
        <v>15.4</v>
      </c>
      <c r="H52" s="15" t="n"/>
      <c r="I52" s="15" t="n">
        <v>19.3</v>
      </c>
      <c r="J52" s="10">
        <f>100-(((I52-G52)/G52)*100)</f>
        <v/>
      </c>
      <c r="K52" s="53">
        <f>G52-I52</f>
        <v/>
      </c>
    </row>
    <row customHeight="1" hidden="1" ht="31.5" r="53" spans="1:11">
      <c r="B53" s="4" t="s">
        <v>61</v>
      </c>
      <c r="C53" s="15" t="s">
        <v>17</v>
      </c>
      <c r="D53" s="15" t="n"/>
      <c r="E53" s="15" t="n"/>
      <c r="F53" s="15" t="n"/>
      <c r="G53" s="15" t="n">
        <v>37</v>
      </c>
      <c r="H53" s="15" t="n"/>
      <c r="I53" s="15" t="n">
        <v>44.1</v>
      </c>
      <c r="J53" s="5">
        <f>(I53/G53)*100</f>
        <v/>
      </c>
      <c r="K53" s="51">
        <f>G53-I53</f>
        <v/>
      </c>
    </row>
    <row hidden="1" r="54" spans="1:11">
      <c r="B54" s="4" t="s">
        <v>62</v>
      </c>
      <c r="C54" s="15" t="s">
        <v>63</v>
      </c>
      <c r="D54" s="15" t="n"/>
      <c r="E54" s="15" t="n"/>
      <c r="F54" s="15" t="n"/>
      <c r="G54" s="15" t="n">
        <v>1.37</v>
      </c>
      <c r="H54" s="15" t="n"/>
      <c r="I54" s="18" t="n">
        <v>1.539</v>
      </c>
      <c r="J54" s="5">
        <f>(I54/G54)*100</f>
        <v/>
      </c>
      <c r="K54" s="18">
        <f>G54-I54</f>
        <v/>
      </c>
    </row>
    <row customHeight="1" hidden="1" ht="31.5" r="55" spans="1:11">
      <c r="B55" s="4" t="s">
        <v>64</v>
      </c>
      <c r="C55" s="15" t="s">
        <v>17</v>
      </c>
      <c r="D55" s="15" t="n"/>
      <c r="E55" s="15" t="n"/>
      <c r="F55" s="15" t="n"/>
      <c r="G55" s="15" t="n">
        <v>86.90000000000001</v>
      </c>
      <c r="H55" s="15" t="n"/>
      <c r="I55" s="15" t="n">
        <v>92.7</v>
      </c>
      <c r="J55" s="5">
        <f>(I55/G55)*100</f>
        <v/>
      </c>
      <c r="K55" s="51">
        <f>G55-I55</f>
        <v/>
      </c>
    </row>
    <row hidden="1" r="56" spans="1:11">
      <c r="B56" s="8" t="s">
        <v>65</v>
      </c>
    </row>
    <row hidden="1" r="57" spans="1:11">
      <c r="B57" s="4" t="s">
        <v>66</v>
      </c>
      <c r="C57" s="15" t="s">
        <v>17</v>
      </c>
      <c r="D57" s="15" t="n"/>
      <c r="E57" s="15" t="n"/>
      <c r="F57" s="15" t="n"/>
      <c r="G57" s="15" t="n">
        <v>60</v>
      </c>
      <c r="H57" s="15" t="n"/>
      <c r="I57" s="15" t="n">
        <v>61.5</v>
      </c>
      <c r="J57" s="5">
        <f>(I57/G57)*100</f>
        <v/>
      </c>
      <c r="K57" s="51">
        <f>G57-I57</f>
        <v/>
      </c>
    </row>
    <row customHeight="1" hidden="1" ht="31.5" r="58" spans="1:11">
      <c r="B58" s="4" t="s">
        <v>67</v>
      </c>
      <c r="C58" s="15" t="s">
        <v>17</v>
      </c>
      <c r="D58" s="15" t="n"/>
      <c r="E58" s="15" t="n"/>
      <c r="F58" s="15" t="n"/>
      <c r="G58" s="15" t="n">
        <v>55.6</v>
      </c>
      <c r="H58" s="15" t="n"/>
      <c r="I58" s="15" t="n">
        <v>55.5</v>
      </c>
      <c r="J58" s="5">
        <f>(I58/G58)*100</f>
        <v/>
      </c>
      <c r="K58" s="51">
        <f>G58-I58</f>
        <v/>
      </c>
    </row>
    <row customHeight="1" hidden="1" ht="47.25" r="59" spans="1:11">
      <c r="B59" s="4" t="s">
        <v>68</v>
      </c>
      <c r="C59" s="15" t="s">
        <v>17</v>
      </c>
      <c r="D59" s="15" t="n"/>
      <c r="E59" s="15" t="n"/>
      <c r="F59" s="15" t="n"/>
      <c r="G59" s="15" t="n">
        <v>19.7</v>
      </c>
      <c r="H59" s="15" t="n"/>
      <c r="I59" s="51" t="n">
        <v>18.38</v>
      </c>
      <c r="J59" s="5">
        <f>(I59/G59)*100</f>
        <v/>
      </c>
      <c r="K59" s="51">
        <f>G59-I59</f>
        <v/>
      </c>
    </row>
    <row customHeight="1" hidden="1" ht="15.75" r="60" spans="1:11">
      <c r="B60" s="26" t="s">
        <v>69</v>
      </c>
    </row>
    <row hidden="1" r="61" spans="1:11">
      <c r="B61" s="4" t="s">
        <v>70</v>
      </c>
      <c r="C61" s="15" t="s">
        <v>71</v>
      </c>
      <c r="D61" s="15" t="n"/>
      <c r="E61" s="15" t="n"/>
      <c r="F61" s="15" t="n"/>
      <c r="G61" s="15" t="n">
        <v>4.8</v>
      </c>
      <c r="H61" s="15" t="n"/>
      <c r="I61" s="15" t="n">
        <v>3.9</v>
      </c>
      <c r="J61" s="5">
        <f>100-(((I61-G61)/G61)*100)</f>
        <v/>
      </c>
      <c r="K61" s="51">
        <f>G61-I61</f>
        <v/>
      </c>
    </row>
    <row hidden="1" r="62" spans="1:11">
      <c r="B62" s="4" t="s">
        <v>72</v>
      </c>
      <c r="C62" s="15" t="s">
        <v>17</v>
      </c>
      <c r="D62" s="15" t="n"/>
      <c r="E62" s="15" t="n"/>
      <c r="F62" s="15" t="n"/>
      <c r="G62" s="15" t="n">
        <v>75</v>
      </c>
      <c r="H62" s="15" t="n"/>
      <c r="I62" s="15" t="n">
        <v>87.59999999999999</v>
      </c>
      <c r="J62" s="5">
        <f>(I62/G62)*100</f>
        <v/>
      </c>
      <c r="K62" s="51">
        <f>G62-I62</f>
        <v/>
      </c>
    </row>
    <row hidden="1" r="63" spans="1:11">
      <c r="B63" s="4" t="s">
        <v>73</v>
      </c>
      <c r="C63" s="15" t="s">
        <v>71</v>
      </c>
      <c r="D63" s="15" t="n"/>
      <c r="E63" s="15" t="n"/>
      <c r="F63" s="15" t="n"/>
      <c r="G63" s="15" t="n">
        <v>5.6</v>
      </c>
      <c r="H63" s="15" t="n"/>
      <c r="I63" s="15" t="n">
        <v>5.1</v>
      </c>
      <c r="J63" s="5">
        <f>100-(((I63-G63)/G63)*100)</f>
        <v/>
      </c>
      <c r="K63" s="51">
        <f>G63-I63</f>
        <v/>
      </c>
    </row>
    <row customHeight="1" hidden="1" ht="31.5" r="64" spans="1:11">
      <c r="B64" s="4" t="s">
        <v>74</v>
      </c>
      <c r="C64" s="15" t="s">
        <v>35</v>
      </c>
      <c r="D64" s="15" t="n"/>
      <c r="E64" s="15" t="n"/>
      <c r="F64" s="15" t="n"/>
      <c r="G64" s="15" t="n">
        <v>47.6</v>
      </c>
      <c r="H64" s="15" t="n"/>
      <c r="I64" s="15" t="n">
        <v>34.9</v>
      </c>
      <c r="J64" s="5">
        <f>100-(((I64-G64)/G64)*100)</f>
        <v/>
      </c>
      <c r="K64" s="51">
        <f>G64-I64</f>
        <v/>
      </c>
    </row>
    <row hidden="1" r="65" spans="1:11">
      <c r="B65" s="4" t="s">
        <v>75</v>
      </c>
      <c r="C65" s="15" t="s">
        <v>17</v>
      </c>
      <c r="D65" s="15" t="n"/>
      <c r="E65" s="15" t="n"/>
      <c r="F65" s="15" t="n"/>
      <c r="G65" s="15" t="n">
        <v>48</v>
      </c>
      <c r="H65" s="15" t="n"/>
      <c r="I65" s="15" t="n">
        <v>48.6</v>
      </c>
      <c r="J65" s="5">
        <f>(I65/G65)*100</f>
        <v/>
      </c>
      <c r="K65" s="51">
        <f>G65-I65</f>
        <v/>
      </c>
    </row>
    <row customHeight="1" hidden="1" ht="47.25" r="66" spans="1:11">
      <c r="B66" s="4" t="s">
        <v>76</v>
      </c>
      <c r="C66" s="15" t="s">
        <v>17</v>
      </c>
      <c r="D66" s="15" t="n"/>
      <c r="E66" s="15" t="n"/>
      <c r="F66" s="15" t="n"/>
      <c r="G66" s="15" t="n">
        <v>45</v>
      </c>
      <c r="H66" s="15" t="n"/>
      <c r="I66" s="15" t="n">
        <v>45.6</v>
      </c>
      <c r="J66" s="5">
        <f>(I66/G66)*100</f>
        <v/>
      </c>
      <c r="K66" s="51">
        <f>G66-I66</f>
        <v/>
      </c>
    </row>
    <row customHeight="1" hidden="1" ht="31.5" r="67" spans="1:11">
      <c r="B67" s="4" t="s">
        <v>77</v>
      </c>
      <c r="C67" s="15" t="s">
        <v>17</v>
      </c>
      <c r="D67" s="15" t="n"/>
      <c r="E67" s="15" t="n"/>
      <c r="F67" s="15" t="n"/>
      <c r="G67" s="15" t="n">
        <v>45</v>
      </c>
      <c r="H67" s="15" t="n"/>
      <c r="I67" s="15" t="n">
        <v>45.5</v>
      </c>
      <c r="J67" s="5">
        <f>(I67/G67)*100</f>
        <v/>
      </c>
      <c r="K67" s="51">
        <f>G67-I67</f>
        <v/>
      </c>
    </row>
    <row customHeight="1" hidden="1" ht="31.5" r="68" spans="1:11">
      <c r="B68" s="4" t="s">
        <v>78</v>
      </c>
      <c r="C68" s="15" t="s">
        <v>17</v>
      </c>
      <c r="D68" s="15" t="n"/>
      <c r="E68" s="15" t="n"/>
      <c r="F68" s="15" t="n"/>
      <c r="G68" s="15" t="n">
        <v>50</v>
      </c>
      <c r="H68" s="15" t="n"/>
      <c r="I68" s="15" t="n">
        <v>50.8</v>
      </c>
      <c r="J68" s="5">
        <f>(I68/G68)*100</f>
        <v/>
      </c>
      <c r="K68" s="51">
        <f>G68-I68</f>
        <v/>
      </c>
    </row>
    <row customHeight="1" hidden="1" ht="31.5" r="69" spans="1:11">
      <c r="B69" s="4" t="s">
        <v>79</v>
      </c>
      <c r="C69" s="15" t="s">
        <v>17</v>
      </c>
      <c r="D69" s="15" t="n"/>
      <c r="E69" s="15" t="n"/>
      <c r="F69" s="15" t="n"/>
      <c r="G69" s="15" t="n">
        <v>50</v>
      </c>
      <c r="H69" s="15" t="n"/>
      <c r="I69" s="15" t="n">
        <v>52.3</v>
      </c>
      <c r="J69" s="5">
        <f>(I69/G69)*100</f>
        <v/>
      </c>
      <c r="K69" s="51">
        <f>G69-I69</f>
        <v/>
      </c>
    </row>
    <row customHeight="1" hidden="1" ht="47.25" r="70" spans="1:11">
      <c r="B70" s="4" t="s">
        <v>80</v>
      </c>
      <c r="C70" s="15" t="s">
        <v>17</v>
      </c>
      <c r="D70" s="15" t="n"/>
      <c r="E70" s="15" t="n"/>
      <c r="F70" s="15" t="n"/>
      <c r="G70" s="15" t="n">
        <v>80</v>
      </c>
      <c r="H70" s="15" t="n"/>
      <c r="I70" s="15" t="n">
        <v>80.8</v>
      </c>
      <c r="J70" s="5">
        <f>(I70/G70)*100</f>
        <v/>
      </c>
      <c r="K70" s="51">
        <f>G70-I70</f>
        <v/>
      </c>
    </row>
    <row customHeight="1" hidden="1" ht="15.75" r="71" spans="1:11">
      <c r="B71" s="26" t="s">
        <v>81</v>
      </c>
    </row>
    <row customHeight="1" hidden="1" ht="63" r="72" spans="1:11">
      <c r="B72" s="4" t="s">
        <v>82</v>
      </c>
      <c r="C72" s="15" t="s">
        <v>17</v>
      </c>
      <c r="D72" s="15" t="n"/>
      <c r="E72" s="15" t="n"/>
      <c r="F72" s="15" t="n"/>
      <c r="G72" s="15" t="n">
        <v>89.5</v>
      </c>
      <c r="H72" s="15" t="n"/>
      <c r="I72" s="15" t="n">
        <v>87.5</v>
      </c>
      <c r="J72" s="5">
        <f>(I72/G72)*100</f>
        <v/>
      </c>
      <c r="K72" s="5">
        <f>G72-I72</f>
        <v/>
      </c>
    </row>
    <row customHeight="1" hidden="1" ht="47.25" r="73" spans="1:11">
      <c r="B73" s="9" t="s">
        <v>83</v>
      </c>
      <c r="C73" s="15" t="s">
        <v>84</v>
      </c>
      <c r="D73" s="15" t="n"/>
      <c r="E73" s="15" t="n"/>
      <c r="F73" s="15" t="n"/>
      <c r="G73" s="15" t="n">
        <v>6.41</v>
      </c>
      <c r="H73" s="15" t="n"/>
      <c r="I73" s="18" t="n">
        <v>8.763</v>
      </c>
      <c r="J73" s="5">
        <f>(I73/G73)*100</f>
        <v/>
      </c>
      <c r="K73" s="18">
        <f>G73-I73</f>
        <v/>
      </c>
    </row>
    <row customHeight="1" hidden="1" ht="78.75" r="74" spans="1:11">
      <c r="B74" s="4" t="s">
        <v>85</v>
      </c>
      <c r="C74" s="15" t="s">
        <v>17</v>
      </c>
      <c r="D74" s="15" t="n"/>
      <c r="E74" s="15" t="n"/>
      <c r="F74" s="15" t="n"/>
      <c r="G74" s="15" t="n">
        <v>87</v>
      </c>
      <c r="H74" s="15" t="n"/>
      <c r="I74" s="15" t="n">
        <v>85.8</v>
      </c>
      <c r="J74" s="5">
        <f>(I74/G74)*100</f>
        <v/>
      </c>
      <c r="K74" s="51">
        <f>G74-I74</f>
        <v/>
      </c>
    </row>
    <row customHeight="1" hidden="1" ht="47.25" r="75" spans="1:11">
      <c r="B75" s="9" t="s">
        <v>86</v>
      </c>
      <c r="C75" s="15" t="s">
        <v>87</v>
      </c>
      <c r="D75" s="15" t="n"/>
      <c r="E75" s="15" t="n"/>
      <c r="F75" s="15" t="n"/>
      <c r="G75" s="15" t="n">
        <v>36.4</v>
      </c>
      <c r="H75" s="15" t="n"/>
      <c r="I75" s="15" t="n">
        <v>36</v>
      </c>
      <c r="J75" s="5">
        <f>(I75/G75)*100</f>
        <v/>
      </c>
      <c r="K75" s="51">
        <f>G75-I75</f>
        <v/>
      </c>
    </row>
    <row customHeight="1" hidden="1" ht="47.25" r="76" spans="1:11">
      <c r="B76" s="9" t="s">
        <v>88</v>
      </c>
      <c r="C76" s="15" t="s">
        <v>87</v>
      </c>
      <c r="D76" s="15" t="n"/>
      <c r="E76" s="15" t="n"/>
      <c r="F76" s="15" t="n"/>
      <c r="G76" s="15" t="n">
        <v>20.2</v>
      </c>
      <c r="H76" s="15" t="n"/>
      <c r="I76" s="15" t="n">
        <v>20.1</v>
      </c>
      <c r="J76" s="5">
        <f>(I76/G76)*100</f>
        <v/>
      </c>
      <c r="K76" s="51">
        <f>G76-I76</f>
        <v/>
      </c>
    </row>
    <row customHeight="1" hidden="1" ht="47.25" r="77" spans="1:11">
      <c r="B77" s="9" t="s">
        <v>89</v>
      </c>
      <c r="C77" s="15" t="s">
        <v>87</v>
      </c>
      <c r="D77" s="15" t="n"/>
      <c r="E77" s="15" t="n"/>
      <c r="F77" s="15" t="n"/>
      <c r="G77" s="15" t="n">
        <v>99.59999999999999</v>
      </c>
      <c r="H77" s="15" t="n"/>
      <c r="I77" s="15" t="n">
        <v>97.3</v>
      </c>
      <c r="J77" s="5">
        <f>(I77/G77)*100</f>
        <v/>
      </c>
      <c r="K77" s="51">
        <f>G77-I77</f>
        <v/>
      </c>
    </row>
    <row customHeight="1" hidden="1" ht="31.5" r="78" spans="1:11">
      <c r="B78" s="9" t="s">
        <v>90</v>
      </c>
      <c r="C78" s="15" t="s">
        <v>17</v>
      </c>
      <c r="D78" s="15" t="n"/>
      <c r="E78" s="15" t="n"/>
      <c r="F78" s="15" t="n"/>
      <c r="G78" s="15" t="s">
        <v>91</v>
      </c>
      <c r="H78" s="15" t="n"/>
      <c r="I78" s="15" t="s">
        <v>91</v>
      </c>
      <c r="J78" s="5" t="s">
        <v>91</v>
      </c>
      <c r="K78" s="5" t="n">
        <v>0</v>
      </c>
    </row>
    <row customHeight="1" hidden="1" ht="15.75" r="79" spans="1:11">
      <c r="B79" s="20" t="s">
        <v>92</v>
      </c>
    </row>
    <row customHeight="1" hidden="1" ht="95.25" r="80" spans="1:11">
      <c r="B80" s="4" t="s">
        <v>93</v>
      </c>
      <c r="C80" s="15" t="s">
        <v>84</v>
      </c>
      <c r="D80" s="15" t="n"/>
      <c r="E80" s="15" t="n"/>
      <c r="F80" s="15" t="n"/>
      <c r="G80" s="15" t="n">
        <v>177.18</v>
      </c>
      <c r="H80" s="15" t="n"/>
      <c r="I80" s="15" t="n">
        <v>160</v>
      </c>
      <c r="J80" s="5">
        <f>(I80/G80)*100</f>
        <v/>
      </c>
      <c r="K80" s="18">
        <f>G80-I80</f>
        <v/>
      </c>
    </row>
    <row customHeight="1" hidden="1" ht="78.75" r="81" spans="1:11">
      <c r="B81" s="4" t="s">
        <v>94</v>
      </c>
      <c r="C81" s="15" t="s">
        <v>17</v>
      </c>
      <c r="D81" s="15" t="n"/>
      <c r="E81" s="15" t="n"/>
      <c r="F81" s="15" t="n"/>
      <c r="G81" s="15" t="n">
        <v>65</v>
      </c>
      <c r="H81" s="15" t="n"/>
      <c r="I81" s="15" t="n">
        <v>65</v>
      </c>
      <c r="J81" s="5">
        <f>(I81/G81)*100</f>
        <v/>
      </c>
      <c r="K81" s="5">
        <f>G81-I81</f>
        <v/>
      </c>
    </row>
    <row customHeight="1" hidden="1" ht="78.75" r="82" spans="1:11">
      <c r="B82" s="4" t="s">
        <v>95</v>
      </c>
      <c r="C82" s="15" t="s">
        <v>9</v>
      </c>
      <c r="D82" s="15" t="n"/>
      <c r="E82" s="15" t="n"/>
      <c r="F82" s="15" t="n"/>
      <c r="G82" s="15" t="n">
        <v>200</v>
      </c>
      <c r="H82" s="15" t="n"/>
      <c r="I82" s="15" t="n">
        <v>238</v>
      </c>
      <c r="J82" s="5">
        <f>(I82/G82)*100</f>
        <v/>
      </c>
      <c r="K82" s="5">
        <f>G82-I82</f>
        <v/>
      </c>
    </row>
    <row customHeight="1" hidden="1" ht="78.75" r="83" spans="1:11">
      <c r="B83" s="4" t="s">
        <v>96</v>
      </c>
      <c r="C83" s="15" t="s">
        <v>9</v>
      </c>
      <c r="D83" s="15" t="n"/>
      <c r="E83" s="15" t="n"/>
      <c r="F83" s="15" t="n"/>
      <c r="G83" s="15" t="n">
        <v>100</v>
      </c>
      <c r="H83" s="15" t="n"/>
      <c r="I83" s="15" t="n">
        <v>100</v>
      </c>
      <c r="J83" s="10">
        <f>(I83/G83)*100</f>
        <v/>
      </c>
      <c r="K83" s="10">
        <f>G83-I83</f>
        <v/>
      </c>
    </row>
    <row customHeight="1" hidden="1" ht="63" r="84" spans="1:11">
      <c r="B84" s="4" t="s">
        <v>97</v>
      </c>
      <c r="C84" s="15" t="s">
        <v>9</v>
      </c>
      <c r="D84" s="15" t="n"/>
      <c r="E84" s="15" t="n"/>
      <c r="F84" s="15" t="n"/>
      <c r="G84" s="15" t="n">
        <v>140</v>
      </c>
      <c r="H84" s="15" t="n"/>
      <c r="I84" s="15" t="n">
        <v>140</v>
      </c>
      <c r="J84" s="10">
        <f>(I84/G84)*100</f>
        <v/>
      </c>
      <c r="K84" s="10">
        <f>G84-I84</f>
        <v/>
      </c>
    </row>
    <row customHeight="1" hidden="1" ht="47.25" r="85" spans="1:11">
      <c r="B85" s="4" t="s">
        <v>98</v>
      </c>
      <c r="C85" s="15" t="s">
        <v>9</v>
      </c>
      <c r="D85" s="15" t="n"/>
      <c r="E85" s="15" t="n"/>
      <c r="F85" s="15" t="n"/>
      <c r="G85" s="15" t="n">
        <v>497</v>
      </c>
      <c r="H85" s="15" t="n"/>
      <c r="I85" s="15" t="n">
        <v>497</v>
      </c>
      <c r="J85" s="5">
        <f>(I85/G85)*100</f>
        <v/>
      </c>
      <c r="K85" s="5">
        <f>G85-I85</f>
        <v/>
      </c>
    </row>
    <row customHeight="1" hidden="1" ht="63" r="86" spans="1:11">
      <c r="B86" s="4" t="s">
        <v>99</v>
      </c>
      <c r="C86" s="15" t="s">
        <v>9</v>
      </c>
      <c r="D86" s="15" t="n"/>
      <c r="E86" s="15" t="n"/>
      <c r="F86" s="15" t="n"/>
      <c r="G86" s="15" t="n">
        <v>200</v>
      </c>
      <c r="H86" s="15" t="n"/>
      <c r="I86" s="15" t="n">
        <v>238</v>
      </c>
      <c r="J86" s="5">
        <f>(I86/G86)*100</f>
        <v/>
      </c>
      <c r="K86" s="5">
        <f>G86-I86</f>
        <v/>
      </c>
    </row>
    <row customHeight="1" hidden="1" ht="63" r="87" spans="1:11">
      <c r="B87" s="4" t="s">
        <v>100</v>
      </c>
      <c r="C87" s="15" t="s">
        <v>9</v>
      </c>
      <c r="D87" s="15" t="n"/>
      <c r="E87" s="15" t="n"/>
      <c r="F87" s="15" t="n"/>
      <c r="G87" s="15" t="n">
        <v>497</v>
      </c>
      <c r="H87" s="15" t="n"/>
      <c r="I87" s="15" t="n">
        <v>497</v>
      </c>
      <c r="J87" s="5">
        <f>(I87/G87)*100</f>
        <v/>
      </c>
      <c r="K87" s="5">
        <f>G87-I87</f>
        <v/>
      </c>
    </row>
    <row customHeight="1" hidden="1" ht="85.5" r="88" spans="1:11">
      <c r="B88" s="4" t="s">
        <v>101</v>
      </c>
      <c r="C88" s="15" t="s">
        <v>9</v>
      </c>
      <c r="D88" s="15" t="n"/>
      <c r="E88" s="15" t="n"/>
      <c r="F88" s="15" t="n"/>
      <c r="G88" s="15" t="n">
        <v>280</v>
      </c>
      <c r="H88" s="15" t="n"/>
      <c r="I88" s="15" t="n">
        <v>280</v>
      </c>
      <c r="J88" s="10">
        <f>(I88/G88)*100</f>
        <v/>
      </c>
      <c r="K88" s="10">
        <f>G88-I88</f>
        <v/>
      </c>
    </row>
    <row customHeight="1" hidden="1" ht="63" r="89" spans="1:11">
      <c r="B89" s="4" t="s">
        <v>102</v>
      </c>
      <c r="C89" s="15" t="s">
        <v>9</v>
      </c>
      <c r="D89" s="15" t="n"/>
      <c r="E89" s="15" t="n"/>
      <c r="F89" s="15" t="n"/>
      <c r="G89" s="15" t="n">
        <v>200</v>
      </c>
      <c r="H89" s="15" t="n"/>
      <c r="I89" s="15" t="n">
        <v>238</v>
      </c>
      <c r="J89" s="5">
        <f>(I89/G89)*100</f>
        <v/>
      </c>
      <c r="K89" s="5">
        <f>G89-I89</f>
        <v/>
      </c>
    </row>
    <row customHeight="1" hidden="1" ht="78.75" r="90" spans="1:11">
      <c r="B90" s="4" t="s">
        <v>103</v>
      </c>
      <c r="C90" s="15" t="s">
        <v>9</v>
      </c>
      <c r="D90" s="15" t="n"/>
      <c r="E90" s="15" t="n"/>
      <c r="F90" s="15" t="n"/>
      <c r="G90" s="15" t="n">
        <v>200</v>
      </c>
      <c r="H90" s="15" t="n"/>
      <c r="I90" s="15" t="n">
        <v>238</v>
      </c>
      <c r="J90" s="5">
        <f>(I90/G90)*100</f>
        <v/>
      </c>
      <c r="K90" s="5">
        <f>G90-I90</f>
        <v/>
      </c>
    </row>
    <row customHeight="1" hidden="1" ht="63" r="91" spans="1:11">
      <c r="B91" s="4" t="s">
        <v>104</v>
      </c>
      <c r="C91" s="15" t="s">
        <v>9</v>
      </c>
      <c r="D91" s="15" t="n"/>
      <c r="E91" s="15" t="n"/>
      <c r="F91" s="15" t="n"/>
      <c r="G91" s="15" t="n">
        <v>497</v>
      </c>
      <c r="H91" s="15" t="n"/>
      <c r="I91" s="15" t="n">
        <v>497</v>
      </c>
      <c r="J91" s="5">
        <f>(I91/G91)*100</f>
        <v/>
      </c>
      <c r="K91" s="5">
        <f>G91-I91</f>
        <v/>
      </c>
    </row>
    <row customHeight="1" hidden="1" ht="63" r="92" spans="1:11">
      <c r="B92" s="4" t="s">
        <v>105</v>
      </c>
      <c r="C92" s="15" t="s">
        <v>17</v>
      </c>
      <c r="D92" s="15" t="n"/>
      <c r="E92" s="15" t="n"/>
      <c r="F92" s="15" t="n"/>
      <c r="G92" s="15" t="n">
        <v>25</v>
      </c>
      <c r="H92" s="15" t="n"/>
      <c r="I92" s="15" t="n">
        <v>28</v>
      </c>
      <c r="J92" s="10">
        <f>(I92/G92)*100</f>
        <v/>
      </c>
      <c r="K92" s="10">
        <f>G92-I92</f>
        <v/>
      </c>
    </row>
    <row customHeight="1" hidden="1" ht="63" r="93" spans="1:11">
      <c r="B93" s="4" t="s">
        <v>106</v>
      </c>
      <c r="C93" s="15" t="s">
        <v>9</v>
      </c>
      <c r="D93" s="15" t="n"/>
      <c r="E93" s="15" t="n"/>
      <c r="F93" s="15" t="n"/>
      <c r="G93" s="15" t="n">
        <v>200</v>
      </c>
      <c r="H93" s="15" t="n"/>
      <c r="I93" s="15" t="n">
        <v>238</v>
      </c>
      <c r="J93" s="5">
        <f>(I93/G93)*100</f>
        <v/>
      </c>
      <c r="K93" s="5">
        <f>G93-I93</f>
        <v/>
      </c>
    </row>
    <row customHeight="1" hidden="1" ht="63" r="94" spans="1:11">
      <c r="B94" s="4" t="s">
        <v>107</v>
      </c>
      <c r="C94" s="11" t="s">
        <v>19</v>
      </c>
      <c r="D94" s="11" t="n"/>
      <c r="E94" s="11" t="n"/>
      <c r="F94" s="11" t="n"/>
      <c r="G94" s="38" t="n">
        <v>15300</v>
      </c>
      <c r="H94" s="38" t="n"/>
      <c r="I94" s="15" t="n">
        <v>14800</v>
      </c>
      <c r="J94" s="5">
        <f>(I94/G94)*100</f>
        <v/>
      </c>
      <c r="K94" s="5">
        <f>G94-I94</f>
        <v/>
      </c>
    </row>
    <row customHeight="1" hidden="1" ht="100.5" r="95" spans="1:11">
      <c r="B95" s="4" t="s">
        <v>108</v>
      </c>
      <c r="C95" s="15" t="s">
        <v>9</v>
      </c>
      <c r="D95" s="15" t="n"/>
      <c r="E95" s="15" t="n"/>
      <c r="F95" s="15" t="n"/>
      <c r="G95" s="38" t="n">
        <v>12955</v>
      </c>
      <c r="H95" s="38" t="n"/>
      <c r="I95" s="15" t="n">
        <v>12808</v>
      </c>
      <c r="J95" s="5">
        <f>(I95/G95)*100</f>
        <v/>
      </c>
      <c r="K95" s="5">
        <f>G95-I95</f>
        <v/>
      </c>
    </row>
    <row customHeight="1" hidden="1" ht="100.5" r="96" spans="1:11">
      <c r="B96" s="4" t="s">
        <v>109</v>
      </c>
      <c r="C96" s="15" t="s">
        <v>9</v>
      </c>
      <c r="D96" s="15" t="n"/>
      <c r="E96" s="15" t="n"/>
      <c r="F96" s="15" t="n"/>
      <c r="G96" s="38" t="n">
        <v>12755</v>
      </c>
      <c r="H96" s="38" t="n"/>
      <c r="I96" s="15" t="n">
        <v>12505</v>
      </c>
      <c r="J96" s="5">
        <f>(I96/G96)*100</f>
        <v/>
      </c>
      <c r="K96" s="5">
        <f>G96-I96</f>
        <v/>
      </c>
    </row>
    <row customHeight="1" hidden="1" ht="63" r="97" spans="1:11">
      <c r="B97" s="4" t="s">
        <v>110</v>
      </c>
      <c r="C97" s="15" t="s">
        <v>9</v>
      </c>
      <c r="D97" s="15" t="n"/>
      <c r="E97" s="15" t="n"/>
      <c r="F97" s="15" t="n"/>
      <c r="G97" s="15" t="n">
        <v>497</v>
      </c>
      <c r="H97" s="15" t="n"/>
      <c r="I97" s="38" t="n">
        <v>497</v>
      </c>
      <c r="J97" s="5">
        <f>(I97/G97)*100</f>
        <v/>
      </c>
      <c r="K97" s="5">
        <f>G97-I97</f>
        <v/>
      </c>
    </row>
    <row customHeight="1" hidden="1" ht="78.75" r="98" spans="1:11">
      <c r="B98" s="4" t="s">
        <v>111</v>
      </c>
      <c r="C98" s="15" t="s">
        <v>9</v>
      </c>
      <c r="D98" s="15" t="n"/>
      <c r="E98" s="15" t="n"/>
      <c r="F98" s="15" t="n"/>
      <c r="G98" s="15" t="n">
        <v>60</v>
      </c>
      <c r="H98" s="15" t="n"/>
      <c r="I98" s="15" t="n">
        <v>60</v>
      </c>
      <c r="J98" s="10">
        <f>(I98/G98)*100</f>
        <v/>
      </c>
      <c r="K98" s="10">
        <f>G98-I98</f>
        <v/>
      </c>
    </row>
    <row customHeight="1" hidden="1" ht="47.25" r="99" spans="1:11">
      <c r="B99" s="4" t="s">
        <v>112</v>
      </c>
      <c r="C99" s="15" t="s">
        <v>9</v>
      </c>
      <c r="D99" s="15" t="n"/>
      <c r="E99" s="15" t="n"/>
      <c r="F99" s="15" t="n"/>
      <c r="G99" s="15" t="n">
        <v>340</v>
      </c>
      <c r="H99" s="15" t="n"/>
      <c r="I99" s="15" t="n">
        <v>340</v>
      </c>
      <c r="J99" s="10">
        <f>(I99/G99)*100</f>
        <v/>
      </c>
      <c r="K99" s="10">
        <f>G99-I99</f>
        <v/>
      </c>
    </row>
    <row customHeight="1" hidden="1" ht="47.25" r="100" spans="1:11">
      <c r="B100" s="4" t="s">
        <v>113</v>
      </c>
      <c r="C100" s="15" t="s">
        <v>9</v>
      </c>
      <c r="D100" s="15" t="n"/>
      <c r="E100" s="15" t="n"/>
      <c r="F100" s="15" t="n"/>
      <c r="G100" s="15" t="n">
        <v>33</v>
      </c>
      <c r="H100" s="15" t="n"/>
      <c r="I100" s="15" t="n">
        <v>15</v>
      </c>
      <c r="J100" s="10">
        <f>(I100/G100)*100</f>
        <v/>
      </c>
      <c r="K100" s="10">
        <f>G100-I100</f>
        <v/>
      </c>
    </row>
    <row customHeight="1" hidden="1" ht="47.25" r="101" spans="1:11">
      <c r="B101" s="4" t="s">
        <v>114</v>
      </c>
      <c r="C101" s="15" t="s">
        <v>9</v>
      </c>
      <c r="D101" s="15" t="n"/>
      <c r="E101" s="15" t="n"/>
      <c r="F101" s="15" t="n"/>
      <c r="G101" s="15" t="n">
        <v>497</v>
      </c>
      <c r="H101" s="15" t="n"/>
      <c r="I101" s="15" t="n">
        <v>497</v>
      </c>
      <c r="J101" s="5">
        <f>(I101/G101)*100</f>
        <v/>
      </c>
      <c r="K101" s="5">
        <f>G101-I101</f>
        <v/>
      </c>
    </row>
    <row customHeight="1" hidden="1" ht="63" r="102" spans="1:11">
      <c r="B102" s="4" t="s">
        <v>115</v>
      </c>
      <c r="C102" s="15" t="s">
        <v>9</v>
      </c>
      <c r="D102" s="15" t="n"/>
      <c r="E102" s="15" t="n"/>
      <c r="F102" s="15" t="n"/>
      <c r="G102" s="15" t="n">
        <v>200</v>
      </c>
      <c r="H102" s="15" t="n"/>
      <c r="I102" s="15" t="n">
        <v>238</v>
      </c>
      <c r="J102" s="5">
        <f>(I102/G102)*100</f>
        <v/>
      </c>
      <c r="K102" s="5">
        <f>G102-I102</f>
        <v/>
      </c>
    </row>
    <row customHeight="1" hidden="1" ht="47.25" r="103" spans="1:11">
      <c r="B103" s="4" t="s">
        <v>116</v>
      </c>
      <c r="C103" s="15" t="s">
        <v>9</v>
      </c>
      <c r="D103" s="15" t="n"/>
      <c r="E103" s="15" t="n"/>
      <c r="F103" s="15" t="n"/>
      <c r="G103" s="15" t="n">
        <v>365</v>
      </c>
      <c r="H103" s="15" t="n"/>
      <c r="I103" s="15" t="n">
        <v>365</v>
      </c>
      <c r="J103" s="5">
        <f>(I103/G103)*100</f>
        <v/>
      </c>
      <c r="K103" s="5">
        <f>G103-I103</f>
        <v/>
      </c>
    </row>
    <row customHeight="1" hidden="1" ht="63" r="104" spans="1:11">
      <c r="B104" s="4" t="s">
        <v>117</v>
      </c>
      <c r="C104" s="15" t="s">
        <v>9</v>
      </c>
      <c r="D104" s="15" t="n"/>
      <c r="E104" s="15" t="n"/>
      <c r="F104" s="15" t="n"/>
      <c r="G104" s="15" t="n">
        <v>200</v>
      </c>
      <c r="H104" s="15" t="n"/>
      <c r="I104" s="15" t="n">
        <v>238</v>
      </c>
      <c r="J104" s="5">
        <f>(I104/G104)*100</f>
        <v/>
      </c>
      <c r="K104" s="5">
        <f>G104-I104</f>
        <v/>
      </c>
    </row>
    <row customHeight="1" hidden="1" ht="63" r="105" spans="1:11">
      <c r="B105" s="4" t="s">
        <v>118</v>
      </c>
      <c r="C105" s="15" t="s">
        <v>9</v>
      </c>
      <c r="D105" s="15" t="n"/>
      <c r="E105" s="15" t="n"/>
      <c r="F105" s="15" t="n"/>
      <c r="G105" s="15" t="n">
        <v>18</v>
      </c>
      <c r="H105" s="15" t="n"/>
      <c r="I105" s="15" t="n">
        <v>25</v>
      </c>
      <c r="J105" s="5">
        <f>(I105/G105)*100</f>
        <v/>
      </c>
      <c r="K105" s="5">
        <f>G105-I105</f>
        <v/>
      </c>
    </row>
    <row customHeight="1" hidden="1" ht="63" r="106" spans="1:11">
      <c r="B106" s="4" t="s">
        <v>119</v>
      </c>
      <c r="C106" s="15" t="s">
        <v>9</v>
      </c>
      <c r="D106" s="15" t="n"/>
      <c r="E106" s="15" t="n"/>
      <c r="F106" s="15" t="n"/>
      <c r="G106" s="15" t="n">
        <v>29</v>
      </c>
      <c r="H106" s="15" t="n"/>
      <c r="I106" s="15" t="n">
        <v>29</v>
      </c>
      <c r="J106" s="5">
        <f>(I106/G106)*100</f>
        <v/>
      </c>
      <c r="K106" s="5">
        <f>G106-I106</f>
        <v/>
      </c>
    </row>
    <row customHeight="1" hidden="1" ht="78.75" r="107" spans="1:11">
      <c r="B107" s="4" t="s">
        <v>120</v>
      </c>
      <c r="C107" s="15" t="s">
        <v>9</v>
      </c>
      <c r="D107" s="15" t="n"/>
      <c r="E107" s="15" t="n"/>
      <c r="F107" s="15" t="n"/>
      <c r="G107" s="15" t="n">
        <v>1</v>
      </c>
      <c r="H107" s="15" t="n"/>
      <c r="I107" s="15" t="n">
        <v>1</v>
      </c>
      <c r="J107" s="10">
        <f>(I107/G107)*100</f>
        <v/>
      </c>
      <c r="K107" s="10">
        <f>G107-I107</f>
        <v/>
      </c>
    </row>
    <row customHeight="1" hidden="1" ht="63" r="108" spans="1:11">
      <c r="B108" s="4" t="s">
        <v>121</v>
      </c>
      <c r="C108" s="15" t="s">
        <v>9</v>
      </c>
      <c r="D108" s="15" t="n"/>
      <c r="E108" s="15" t="n"/>
      <c r="F108" s="15" t="n"/>
      <c r="G108" s="15" t="n">
        <v>362</v>
      </c>
      <c r="H108" s="15" t="n"/>
      <c r="I108" s="15" t="n">
        <v>362</v>
      </c>
      <c r="J108" s="5">
        <f>(I108/G108)*100</f>
        <v/>
      </c>
      <c r="K108" s="5">
        <f>G108-I108</f>
        <v/>
      </c>
    </row>
    <row customHeight="1" hidden="1" ht="78.75" r="109" spans="1:11">
      <c r="B109" s="4" t="s">
        <v>122</v>
      </c>
      <c r="C109" s="15" t="s">
        <v>9</v>
      </c>
      <c r="D109" s="15" t="n"/>
      <c r="E109" s="15" t="n"/>
      <c r="F109" s="15" t="n"/>
      <c r="G109" s="15" t="n">
        <v>200</v>
      </c>
      <c r="H109" s="15" t="n"/>
      <c r="I109" s="15" t="n">
        <v>238</v>
      </c>
      <c r="J109" s="5">
        <f>(I109/G109)*100</f>
        <v/>
      </c>
      <c r="K109" s="5">
        <f>G109-I109</f>
        <v/>
      </c>
    </row>
    <row customHeight="1" hidden="1" ht="63" r="110" spans="1:11">
      <c r="B110" s="4" t="s">
        <v>123</v>
      </c>
      <c r="C110" s="15" t="s">
        <v>9</v>
      </c>
      <c r="D110" s="15" t="n"/>
      <c r="E110" s="15" t="n"/>
      <c r="F110" s="15" t="n"/>
      <c r="G110" s="15" t="n">
        <v>45</v>
      </c>
      <c r="H110" s="15" t="n"/>
      <c r="I110" s="15" t="n">
        <v>45</v>
      </c>
      <c r="J110" s="5">
        <f>(I110/G110)*100</f>
        <v/>
      </c>
      <c r="K110" s="5">
        <f>G110-I110</f>
        <v/>
      </c>
    </row>
    <row customHeight="1" hidden="1" ht="63" r="111" spans="1:11">
      <c r="B111" s="4" t="s">
        <v>124</v>
      </c>
      <c r="C111" s="15" t="s">
        <v>17</v>
      </c>
      <c r="D111" s="15" t="n"/>
      <c r="E111" s="15" t="n"/>
      <c r="F111" s="15" t="n"/>
      <c r="G111" s="15" t="n">
        <v>95</v>
      </c>
      <c r="H111" s="15" t="n"/>
      <c r="I111" s="15" t="n">
        <v>95</v>
      </c>
      <c r="J111" s="5">
        <f>(I111/G111)*100</f>
        <v/>
      </c>
      <c r="K111" s="5">
        <f>G111-I111</f>
        <v/>
      </c>
    </row>
    <row customHeight="1" hidden="1" ht="63" r="112" spans="1:11">
      <c r="B112" s="4" t="s">
        <v>125</v>
      </c>
      <c r="C112" s="15" t="s">
        <v>9</v>
      </c>
      <c r="D112" s="15" t="n"/>
      <c r="E112" s="15" t="n"/>
      <c r="F112" s="15" t="n"/>
      <c r="G112" s="15" t="n">
        <v>379</v>
      </c>
      <c r="H112" s="15" t="n"/>
      <c r="I112" s="15" t="n">
        <v>379</v>
      </c>
      <c r="J112" s="5">
        <f>(I112/G112)*100</f>
        <v/>
      </c>
      <c r="K112" s="5">
        <f>G112-I112</f>
        <v/>
      </c>
    </row>
    <row customHeight="1" hidden="1" ht="78.75" r="113" spans="1:11">
      <c r="B113" s="4" t="s">
        <v>126</v>
      </c>
      <c r="C113" s="15" t="s">
        <v>9</v>
      </c>
      <c r="D113" s="15" t="n"/>
      <c r="E113" s="15" t="n"/>
      <c r="F113" s="15" t="n"/>
      <c r="G113" s="15" t="n">
        <v>200</v>
      </c>
      <c r="H113" s="15" t="n"/>
      <c r="I113" s="15" t="n">
        <v>238</v>
      </c>
      <c r="J113" s="5">
        <f>(I113/G113)*100</f>
        <v/>
      </c>
      <c r="K113" s="5">
        <f>G113-I113</f>
        <v/>
      </c>
    </row>
    <row customHeight="1" hidden="1" ht="47.25" r="114" spans="1:11">
      <c r="B114" s="4" t="s">
        <v>127</v>
      </c>
      <c r="C114" s="15" t="s">
        <v>9</v>
      </c>
      <c r="D114" s="15" t="n"/>
      <c r="E114" s="15" t="n"/>
      <c r="F114" s="15" t="n"/>
      <c r="G114" s="15" t="n">
        <v>255</v>
      </c>
      <c r="H114" s="15" t="n"/>
      <c r="I114" s="15" t="n">
        <v>480</v>
      </c>
      <c r="J114" s="5">
        <f>(I114/G114)*100</f>
        <v/>
      </c>
      <c r="K114" s="5">
        <f>G114-I114</f>
        <v/>
      </c>
    </row>
    <row customHeight="1" hidden="1" ht="47.25" r="115" spans="1:11">
      <c r="B115" s="4" t="s">
        <v>128</v>
      </c>
      <c r="C115" s="15" t="s">
        <v>9</v>
      </c>
      <c r="D115" s="15" t="n"/>
      <c r="E115" s="15" t="n"/>
      <c r="F115" s="15" t="n"/>
      <c r="G115" s="15" t="n">
        <v>200</v>
      </c>
      <c r="H115" s="15" t="n"/>
      <c r="I115" s="15" t="n">
        <v>238</v>
      </c>
      <c r="J115" s="5">
        <f>(I115/G115)*100</f>
        <v/>
      </c>
      <c r="K115" s="5">
        <f>G115-I115</f>
        <v/>
      </c>
    </row>
    <row customHeight="1" hidden="1" ht="47.25" r="116" spans="1:11">
      <c r="B116" s="4" t="s">
        <v>129</v>
      </c>
      <c r="C116" s="15" t="s">
        <v>9</v>
      </c>
      <c r="D116" s="15" t="n"/>
      <c r="E116" s="15" t="n"/>
      <c r="F116" s="15" t="n"/>
      <c r="G116" s="15" t="n">
        <v>200</v>
      </c>
      <c r="H116" s="15" t="n"/>
      <c r="I116" s="15" t="n">
        <v>392</v>
      </c>
      <c r="J116" s="5">
        <f>(I116/G116)*100</f>
        <v/>
      </c>
      <c r="K116" s="5">
        <f>G116-I116</f>
        <v/>
      </c>
    </row>
    <row customHeight="1" hidden="1" ht="63" r="117" spans="1:11">
      <c r="B117" s="4" t="s">
        <v>130</v>
      </c>
      <c r="C117" s="15" t="s">
        <v>9</v>
      </c>
      <c r="D117" s="15" t="n"/>
      <c r="E117" s="15" t="n"/>
      <c r="F117" s="15" t="n"/>
      <c r="G117" s="15" t="n">
        <v>200</v>
      </c>
      <c r="H117" s="15" t="n"/>
      <c r="I117" s="15" t="n">
        <v>238</v>
      </c>
      <c r="J117" s="5">
        <f>(I117/G117)*100</f>
        <v/>
      </c>
      <c r="K117" s="5">
        <f>G117-I117</f>
        <v/>
      </c>
    </row>
    <row customHeight="1" hidden="1" ht="47.25" r="118" spans="1:11">
      <c r="B118" s="4" t="s">
        <v>131</v>
      </c>
      <c r="C118" s="15" t="s">
        <v>9</v>
      </c>
      <c r="D118" s="15" t="n"/>
      <c r="E118" s="15" t="n"/>
      <c r="F118" s="15" t="n"/>
      <c r="G118" s="15" t="n">
        <v>200</v>
      </c>
      <c r="H118" s="15" t="n"/>
      <c r="I118" s="15" t="n">
        <v>303</v>
      </c>
      <c r="J118" s="5">
        <f>(I118/G118)*100</f>
        <v/>
      </c>
      <c r="K118" s="5">
        <f>G118-I118</f>
        <v/>
      </c>
    </row>
    <row hidden="1" r="119" spans="1:11">
      <c r="B119" s="4" t="s">
        <v>132</v>
      </c>
      <c r="C119" s="15" t="s">
        <v>9</v>
      </c>
      <c r="D119" s="15" t="n"/>
      <c r="E119" s="15" t="n"/>
      <c r="F119" s="15" t="n"/>
      <c r="G119" s="15" t="n">
        <v>200</v>
      </c>
      <c r="H119" s="15" t="n"/>
      <c r="I119" s="15" t="n">
        <v>238</v>
      </c>
      <c r="J119" s="5">
        <f>(I119/G119)*100</f>
        <v/>
      </c>
      <c r="K119" s="5">
        <f>G119-I119</f>
        <v/>
      </c>
    </row>
    <row hidden="1" r="120" spans="1:11">
      <c r="B120" s="8" t="s">
        <v>133</v>
      </c>
    </row>
    <row hidden="1" r="121" spans="1:11">
      <c r="B121" s="4" t="s">
        <v>134</v>
      </c>
      <c r="C121" s="15" t="s">
        <v>84</v>
      </c>
      <c r="D121" s="15" t="n"/>
      <c r="E121" s="15" t="n"/>
      <c r="F121" s="15" t="n"/>
      <c r="G121" s="15" t="s">
        <v>91</v>
      </c>
      <c r="H121" s="15" t="n"/>
      <c r="I121" s="15" t="s">
        <v>91</v>
      </c>
      <c r="J121" s="5" t="s">
        <v>91</v>
      </c>
      <c r="K121" s="5" t="n">
        <v>0</v>
      </c>
    </row>
    <row hidden="1" r="122" spans="1:11">
      <c r="B122" s="8" t="s">
        <v>135</v>
      </c>
    </row>
    <row hidden="1" r="123" spans="1:11">
      <c r="B123" s="8" t="s">
        <v>136</v>
      </c>
    </row>
    <row customHeight="1" hidden="1" ht="63" r="124" spans="1:11">
      <c r="B124" s="4" t="s">
        <v>137</v>
      </c>
      <c r="C124" s="6" t="s">
        <v>17</v>
      </c>
      <c r="D124" s="6" t="n"/>
      <c r="E124" s="6" t="n"/>
      <c r="F124" s="6" t="n"/>
      <c r="G124" s="37" t="n">
        <v>6</v>
      </c>
      <c r="H124" s="37" t="n"/>
      <c r="I124" s="36" t="n">
        <v>9.73</v>
      </c>
      <c r="J124" s="5">
        <f>(I124/G124)*100</f>
        <v/>
      </c>
      <c r="K124" s="18">
        <f>G124-I124</f>
        <v/>
      </c>
    </row>
    <row customHeight="1" hidden="1" ht="47.25" r="125" spans="1:11">
      <c r="B125" s="4" t="s">
        <v>138</v>
      </c>
      <c r="C125" s="6" t="s">
        <v>17</v>
      </c>
      <c r="D125" s="6" t="n"/>
      <c r="E125" s="6" t="n"/>
      <c r="F125" s="6" t="n"/>
      <c r="G125" s="37" t="n">
        <v>22</v>
      </c>
      <c r="H125" s="37" t="n"/>
      <c r="I125" s="36" t="n">
        <v>48.84</v>
      </c>
      <c r="J125" s="5">
        <f>(I125/G125)*100</f>
        <v/>
      </c>
      <c r="K125" s="18">
        <f>G125-I125</f>
        <v/>
      </c>
    </row>
    <row customHeight="1" hidden="1" ht="31.5" r="126" spans="1:11">
      <c r="B126" s="4" t="s">
        <v>139</v>
      </c>
      <c r="C126" s="6" t="s">
        <v>140</v>
      </c>
      <c r="D126" s="6" t="n"/>
      <c r="E126" s="6" t="n"/>
      <c r="F126" s="6" t="n"/>
      <c r="G126" s="21" t="n">
        <v>30</v>
      </c>
      <c r="H126" s="21" t="n"/>
      <c r="I126" s="21" t="n">
        <v>30</v>
      </c>
      <c r="J126" s="5">
        <f>(I126/G126)*100</f>
        <v/>
      </c>
      <c r="K126" s="5">
        <f>G126-I126</f>
        <v/>
      </c>
    </row>
    <row customHeight="1" hidden="1" ht="16.5" r="127" spans="1:11">
      <c r="B127" s="4" t="s">
        <v>141</v>
      </c>
      <c r="C127" s="6" t="s">
        <v>140</v>
      </c>
      <c r="D127" s="46" t="n"/>
      <c r="E127" s="46" t="n"/>
      <c r="F127" s="46" t="n"/>
      <c r="G127" s="35" t="n">
        <v>0</v>
      </c>
      <c r="H127" s="35" t="n"/>
      <c r="I127" s="35" t="n">
        <v>0</v>
      </c>
      <c r="J127" s="5" t="s">
        <v>91</v>
      </c>
      <c r="K127" s="5" t="n">
        <v>0</v>
      </c>
    </row>
    <row customHeight="1" hidden="1" ht="63" r="128" spans="1:11">
      <c r="B128" s="4" t="s">
        <v>142</v>
      </c>
      <c r="C128" s="6" t="s">
        <v>17</v>
      </c>
      <c r="D128" s="6" t="n"/>
      <c r="E128" s="6" t="n"/>
      <c r="F128" s="6" t="n"/>
      <c r="G128" s="34" t="n">
        <v>90</v>
      </c>
      <c r="H128" s="34" t="n"/>
      <c r="I128" s="34" t="n">
        <v>90</v>
      </c>
      <c r="J128" s="5">
        <f>(I128/G128)*100</f>
        <v/>
      </c>
      <c r="K128" s="5">
        <f>G128-I128</f>
        <v/>
      </c>
    </row>
    <row hidden="1" r="129" spans="1:11">
      <c r="B129" s="8" t="s">
        <v>143</v>
      </c>
    </row>
    <row customHeight="1" hidden="1" ht="47.25" r="130" spans="1:11">
      <c r="B130" s="9" t="s">
        <v>144</v>
      </c>
      <c r="C130" s="12" t="s">
        <v>46</v>
      </c>
      <c r="D130" s="12" t="n"/>
      <c r="E130" s="12" t="n"/>
      <c r="F130" s="12" t="n"/>
      <c r="G130" s="11" t="n">
        <v>0.033</v>
      </c>
      <c r="H130" s="11" t="n"/>
      <c r="I130" s="33" t="n">
        <v>0.03</v>
      </c>
      <c r="J130" s="10">
        <f>(I130/G130)*100</f>
        <v/>
      </c>
      <c r="K130" s="52">
        <f>G130-I130</f>
        <v/>
      </c>
    </row>
    <row customHeight="1" hidden="1" ht="63" r="131" spans="1:11">
      <c r="B131" s="4" t="s">
        <v>145</v>
      </c>
      <c r="C131" s="6" t="s">
        <v>46</v>
      </c>
      <c r="D131" s="6" t="n"/>
      <c r="E131" s="6" t="n"/>
      <c r="F131" s="6" t="n"/>
      <c r="G131" s="15" t="n">
        <v>0.023</v>
      </c>
      <c r="H131" s="15" t="n"/>
      <c r="I131" s="6" t="n">
        <v>0.021</v>
      </c>
      <c r="J131" s="5">
        <f>(I131/G131)*100</f>
        <v/>
      </c>
      <c r="K131" s="54">
        <f>G131-I131</f>
        <v/>
      </c>
    </row>
    <row customHeight="1" hidden="1" ht="31.5" r="132" spans="1:11">
      <c r="B132" s="4" t="s">
        <v>146</v>
      </c>
      <c r="C132" s="6" t="s">
        <v>17</v>
      </c>
      <c r="D132" s="6" t="n"/>
      <c r="E132" s="6" t="n"/>
      <c r="F132" s="6" t="n"/>
      <c r="G132" s="15" t="n">
        <v>33</v>
      </c>
      <c r="H132" s="15" t="n"/>
      <c r="I132" s="6" t="n">
        <v>30</v>
      </c>
      <c r="J132" s="5">
        <f>(I132/G132)*100</f>
        <v/>
      </c>
      <c r="K132" s="5">
        <f>G132-I132</f>
        <v/>
      </c>
    </row>
    <row hidden="1" r="133" spans="1:11">
      <c r="B133" s="4" t="s">
        <v>147</v>
      </c>
      <c r="C133" s="6" t="s">
        <v>17</v>
      </c>
      <c r="D133" s="6" t="n"/>
      <c r="E133" s="6" t="n"/>
      <c r="F133" s="6" t="n"/>
      <c r="G133" s="15" t="n">
        <v>30</v>
      </c>
      <c r="H133" s="15" t="n"/>
      <c r="I133" s="6" t="n">
        <v>27</v>
      </c>
      <c r="J133" s="5">
        <f>(I133/G133)*100</f>
        <v/>
      </c>
      <c r="K133" s="5">
        <f>G133-I133</f>
        <v/>
      </c>
    </row>
    <row hidden="1" r="134" spans="1:11">
      <c r="B134" s="8" t="s">
        <v>148</v>
      </c>
    </row>
    <row customHeight="1" hidden="1" ht="31.5" r="135" spans="1:11">
      <c r="B135" s="32" t="s">
        <v>149</v>
      </c>
      <c r="C135" s="6" t="s">
        <v>17</v>
      </c>
      <c r="D135" s="6" t="n"/>
      <c r="E135" s="6" t="n"/>
      <c r="F135" s="6" t="n"/>
      <c r="G135" s="15" t="n">
        <v>94.09999999999999</v>
      </c>
      <c r="H135" s="15" t="n"/>
      <c r="I135" s="11" t="n">
        <v>94.09999999999999</v>
      </c>
      <c r="J135" s="5">
        <f>(I135/G135)*100</f>
        <v/>
      </c>
      <c r="K135" s="5">
        <f>G135-I135</f>
        <v/>
      </c>
    </row>
    <row customHeight="1" hidden="1" ht="94.5" r="136" spans="1:11">
      <c r="B136" s="4" t="s">
        <v>150</v>
      </c>
      <c r="C136" s="15" t="s">
        <v>84</v>
      </c>
      <c r="D136" s="15" t="n"/>
      <c r="E136" s="15" t="n"/>
      <c r="F136" s="15" t="n"/>
      <c r="G136" s="15" t="n">
        <v>7000</v>
      </c>
      <c r="H136" s="15" t="n"/>
      <c r="I136" s="11" t="n">
        <v>7829</v>
      </c>
      <c r="J136" s="5">
        <f>(I136/G136)*100</f>
        <v/>
      </c>
      <c r="K136" s="5">
        <f>G136-I136</f>
        <v/>
      </c>
    </row>
    <row customHeight="1" hidden="1" ht="63" r="137" spans="1:11">
      <c r="B137" s="4" t="s">
        <v>151</v>
      </c>
      <c r="C137" s="15" t="s">
        <v>84</v>
      </c>
      <c r="D137" s="15" t="n"/>
      <c r="E137" s="15" t="n"/>
      <c r="F137" s="15" t="n"/>
      <c r="G137" s="15" t="n">
        <v>60100</v>
      </c>
      <c r="H137" s="15" t="n"/>
      <c r="I137" s="11" t="n">
        <v>63578</v>
      </c>
      <c r="J137" s="5">
        <f>(I137/G137)*100</f>
        <v/>
      </c>
      <c r="K137" s="5">
        <f>G137-I137</f>
        <v/>
      </c>
    </row>
    <row hidden="1" r="138" spans="1:11">
      <c r="B138" s="8" t="s">
        <v>152</v>
      </c>
    </row>
    <row customHeight="1" hidden="1" ht="47.25" r="139" spans="1:11">
      <c r="B139" s="9" t="s">
        <v>153</v>
      </c>
      <c r="C139" s="11" t="s">
        <v>17</v>
      </c>
      <c r="D139" s="11" t="n"/>
      <c r="E139" s="11" t="n"/>
      <c r="F139" s="11" t="n"/>
      <c r="G139" s="11" t="n">
        <v>27</v>
      </c>
      <c r="H139" s="11" t="n"/>
      <c r="I139" s="11" t="n">
        <v>27</v>
      </c>
      <c r="J139" s="10">
        <f>(I139/G139)*100</f>
        <v/>
      </c>
      <c r="K139" s="10">
        <f>G139-I139</f>
        <v/>
      </c>
    </row>
    <row customHeight="1" hidden="1" ht="78.75" r="140" spans="1:11">
      <c r="B140" s="4" t="s">
        <v>154</v>
      </c>
      <c r="C140" s="6" t="s">
        <v>63</v>
      </c>
      <c r="D140" s="6" t="n"/>
      <c r="E140" s="6" t="n"/>
      <c r="F140" s="6" t="n"/>
      <c r="G140" s="15" t="n">
        <v>0.08699999999999999</v>
      </c>
      <c r="H140" s="15" t="n"/>
      <c r="I140" s="11" t="n">
        <v>0.08699999999999999</v>
      </c>
      <c r="J140" s="5">
        <f>(I140/G140)*100</f>
        <v/>
      </c>
      <c r="K140" s="5">
        <f>G140-I140</f>
        <v/>
      </c>
    </row>
    <row customHeight="1" hidden="1" ht="63" r="141" spans="1:11">
      <c r="B141" s="4" t="s">
        <v>155</v>
      </c>
      <c r="C141" s="15" t="s">
        <v>84</v>
      </c>
      <c r="D141" s="15" t="n"/>
      <c r="E141" s="15" t="n"/>
      <c r="F141" s="15" t="n"/>
      <c r="G141" s="15" t="n">
        <v>18.2</v>
      </c>
      <c r="H141" s="15" t="n"/>
      <c r="I141" s="53" t="n">
        <v>20.285</v>
      </c>
      <c r="J141" s="5">
        <f>(I141/G141)*100</f>
        <v/>
      </c>
      <c r="K141" s="51">
        <f>G141-I141</f>
        <v/>
      </c>
    </row>
    <row customHeight="1" hidden="1" ht="47.25" r="142" spans="1:11">
      <c r="B142" s="4" t="s">
        <v>156</v>
      </c>
      <c r="C142" s="6" t="s">
        <v>157</v>
      </c>
      <c r="D142" s="6" t="n"/>
      <c r="E142" s="6" t="n"/>
      <c r="F142" s="6" t="n"/>
      <c r="G142" s="15" t="n">
        <v>1.2</v>
      </c>
      <c r="H142" s="15" t="n"/>
      <c r="I142" s="11" t="n">
        <v>1</v>
      </c>
      <c r="J142" s="5">
        <f>(I142/G142)*100</f>
        <v/>
      </c>
      <c r="K142" s="51">
        <f>G142-I142</f>
        <v/>
      </c>
    </row>
    <row hidden="1" r="143" spans="1:11">
      <c r="B143" s="8" t="s">
        <v>158</v>
      </c>
    </row>
    <row customHeight="1" hidden="1" ht="63" r="144" spans="1:11">
      <c r="B144" s="9" t="s">
        <v>159</v>
      </c>
      <c r="C144" s="11" t="s">
        <v>9</v>
      </c>
      <c r="D144" s="11" t="n"/>
      <c r="E144" s="11" t="n"/>
      <c r="F144" s="11" t="n"/>
      <c r="G144" s="11" t="n">
        <v>1</v>
      </c>
      <c r="H144" s="11" t="n"/>
      <c r="I144" s="11" t="n">
        <v>1</v>
      </c>
      <c r="J144" s="10">
        <f>(I144/G144)*100</f>
        <v/>
      </c>
      <c r="K144" s="10">
        <f>G144-I144</f>
        <v/>
      </c>
    </row>
    <row customHeight="1" hidden="1" ht="94.5" r="145" spans="1:11">
      <c r="B145" s="4" t="s">
        <v>160</v>
      </c>
      <c r="C145" s="6" t="s">
        <v>17</v>
      </c>
      <c r="D145" s="6" t="n"/>
      <c r="E145" s="6" t="n"/>
      <c r="F145" s="6" t="n"/>
      <c r="G145" s="15" t="n">
        <v>15</v>
      </c>
      <c r="H145" s="15" t="n"/>
      <c r="I145" s="11" t="n">
        <v>15</v>
      </c>
      <c r="J145" s="5">
        <f>(I145/G145)*100</f>
        <v/>
      </c>
      <c r="K145" s="5">
        <f>G145-I145</f>
        <v/>
      </c>
    </row>
    <row customHeight="1" hidden="1" ht="78.75" r="146" spans="1:11">
      <c r="B146" s="4" t="s">
        <v>161</v>
      </c>
      <c r="C146" s="6" t="s">
        <v>17</v>
      </c>
      <c r="D146" s="6" t="n"/>
      <c r="E146" s="6" t="n"/>
      <c r="F146" s="6" t="n"/>
      <c r="G146" s="15" t="n">
        <v>15</v>
      </c>
      <c r="H146" s="15" t="n"/>
      <c r="I146" s="11" t="n">
        <v>15</v>
      </c>
      <c r="J146" s="5">
        <f>(I146/G146)*100</f>
        <v/>
      </c>
      <c r="K146" s="5">
        <f>G146-I146</f>
        <v/>
      </c>
    </row>
    <row customHeight="1" hidden="1" ht="78.75" r="147" spans="1:11">
      <c r="B147" s="4" t="s">
        <v>162</v>
      </c>
      <c r="C147" s="6" t="s">
        <v>17</v>
      </c>
      <c r="D147" s="6" t="n"/>
      <c r="E147" s="6" t="n"/>
      <c r="F147" s="6" t="n"/>
      <c r="G147" s="15" t="n">
        <v>3</v>
      </c>
      <c r="H147" s="15" t="n"/>
      <c r="I147" s="11" t="n">
        <v>3</v>
      </c>
      <c r="J147" s="5">
        <f>(I147/G147)*100</f>
        <v/>
      </c>
      <c r="K147" s="5">
        <f>G147-I147</f>
        <v/>
      </c>
    </row>
    <row customHeight="1" hidden="1" ht="78.75" r="148" spans="1:11">
      <c r="B148" s="4" t="s">
        <v>163</v>
      </c>
      <c r="C148" s="6" t="s">
        <v>17</v>
      </c>
      <c r="D148" s="6" t="n"/>
      <c r="E148" s="6" t="n"/>
      <c r="F148" s="6" t="n"/>
      <c r="G148" s="15" t="n">
        <v>5</v>
      </c>
      <c r="H148" s="15" t="n"/>
      <c r="I148" s="11" t="n">
        <v>5</v>
      </c>
      <c r="J148" s="5">
        <f>(I148/G148)*100</f>
        <v/>
      </c>
      <c r="K148" s="5">
        <f>G148-I148</f>
        <v/>
      </c>
    </row>
    <row hidden="1" r="149" spans="1:11">
      <c r="B149" s="8" t="s">
        <v>164</v>
      </c>
    </row>
    <row customHeight="1" hidden="1" ht="94.5" r="150" spans="1:11">
      <c r="B150" s="4" t="s">
        <v>165</v>
      </c>
      <c r="C150" s="11" t="s">
        <v>19</v>
      </c>
      <c r="D150" s="11" t="n"/>
      <c r="E150" s="11" t="n"/>
      <c r="F150" s="11" t="n"/>
      <c r="G150" s="15" t="n">
        <v>5809</v>
      </c>
      <c r="H150" s="15" t="n"/>
      <c r="I150" s="11" t="n">
        <v>7416</v>
      </c>
      <c r="J150" s="5">
        <f>(I150/G150)*100</f>
        <v/>
      </c>
      <c r="K150" s="5">
        <f>G150-I150</f>
        <v/>
      </c>
    </row>
    <row customHeight="1" hidden="1" ht="78.75" r="151" spans="1:11">
      <c r="B151" s="4" t="s">
        <v>166</v>
      </c>
      <c r="C151" s="6" t="s">
        <v>167</v>
      </c>
      <c r="D151" s="6" t="n"/>
      <c r="E151" s="6" t="n"/>
      <c r="F151" s="6" t="n"/>
      <c r="G151" s="15" t="n">
        <v>25000</v>
      </c>
      <c r="H151" s="15" t="n"/>
      <c r="I151" s="11" t="n">
        <v>25223</v>
      </c>
      <c r="J151" s="5">
        <f>(I151/G151)*100</f>
        <v/>
      </c>
      <c r="K151" s="5">
        <f>G151-I151</f>
        <v/>
      </c>
    </row>
    <row customHeight="1" hidden="1" ht="47.25" r="152" spans="1:11">
      <c r="B152" s="4" t="s">
        <v>168</v>
      </c>
      <c r="C152" s="6" t="s">
        <v>17</v>
      </c>
      <c r="D152" s="6" t="n"/>
      <c r="E152" s="6" t="n"/>
      <c r="F152" s="6" t="n"/>
      <c r="G152" s="15" t="n">
        <v>55</v>
      </c>
      <c r="H152" s="15" t="n"/>
      <c r="I152" s="11" t="n">
        <v>99</v>
      </c>
      <c r="J152" s="5">
        <f>(I152/G152)*100</f>
        <v/>
      </c>
      <c r="K152" s="5">
        <f>G152-I152</f>
        <v/>
      </c>
    </row>
    <row hidden="1" r="153" spans="1:11">
      <c r="B153" s="8" t="s">
        <v>169</v>
      </c>
    </row>
    <row customHeight="1" hidden="1" ht="47.25" r="154" spans="1:11">
      <c r="B154" s="4" t="s">
        <v>170</v>
      </c>
      <c r="C154" s="6" t="s">
        <v>17</v>
      </c>
      <c r="D154" s="6" t="n"/>
      <c r="E154" s="6" t="n"/>
      <c r="F154" s="6" t="n"/>
      <c r="G154" s="11" t="s">
        <v>91</v>
      </c>
      <c r="H154" s="11" t="n"/>
      <c r="I154" s="11" t="s">
        <v>91</v>
      </c>
      <c r="J154" s="11" t="s">
        <v>91</v>
      </c>
      <c r="K154" s="10" t="n">
        <v>0</v>
      </c>
    </row>
    <row customHeight="1" hidden="1" ht="63" r="155" spans="1:11">
      <c r="B155" s="4" t="s">
        <v>171</v>
      </c>
      <c r="C155" s="6" t="s">
        <v>17</v>
      </c>
      <c r="D155" s="6" t="n"/>
      <c r="E155" s="6" t="n"/>
      <c r="F155" s="6" t="n"/>
      <c r="G155" s="11" t="s">
        <v>91</v>
      </c>
      <c r="H155" s="11" t="n"/>
      <c r="I155" s="11" t="s">
        <v>91</v>
      </c>
      <c r="J155" s="11" t="s">
        <v>91</v>
      </c>
      <c r="K155" s="10" t="n">
        <v>0</v>
      </c>
    </row>
    <row customHeight="1" hidden="1" ht="31.5" r="156" spans="1:11">
      <c r="B156" s="4" t="s">
        <v>172</v>
      </c>
      <c r="C156" s="6" t="s">
        <v>17</v>
      </c>
      <c r="D156" s="6" t="n"/>
      <c r="E156" s="6" t="n"/>
      <c r="F156" s="6" t="n"/>
      <c r="G156" s="11" t="s">
        <v>91</v>
      </c>
      <c r="H156" s="11" t="n"/>
      <c r="I156" s="11" t="s">
        <v>91</v>
      </c>
      <c r="J156" s="11" t="s">
        <v>91</v>
      </c>
      <c r="K156" s="10" t="n">
        <v>0</v>
      </c>
    </row>
    <row hidden="1" r="157" spans="1:11">
      <c r="B157" s="17" t="s">
        <v>173</v>
      </c>
    </row>
    <row hidden="1" r="158" spans="1:11">
      <c r="B158" s="8" t="s">
        <v>174</v>
      </c>
    </row>
    <row customHeight="1" hidden="1" ht="31.5" r="159" spans="1:11">
      <c r="B159" s="4" t="s">
        <v>175</v>
      </c>
      <c r="C159" s="15" t="s">
        <v>176</v>
      </c>
      <c r="D159" s="15" t="n"/>
      <c r="E159" s="15" t="n"/>
      <c r="F159" s="15" t="n"/>
      <c r="G159" s="15" t="n">
        <v>1.148</v>
      </c>
      <c r="H159" s="15" t="n"/>
      <c r="I159" s="15" t="n">
        <v>1.013</v>
      </c>
      <c r="J159" s="5">
        <f>(I159/G159)*100</f>
        <v/>
      </c>
      <c r="K159" s="54">
        <f>G159-I159</f>
        <v/>
      </c>
    </row>
    <row customHeight="1" hidden="1" ht="31.5" r="160" spans="1:11">
      <c r="B160" s="4" t="s">
        <v>177</v>
      </c>
      <c r="C160" s="15" t="s">
        <v>176</v>
      </c>
      <c r="D160" s="15" t="n"/>
      <c r="E160" s="15" t="n"/>
      <c r="F160" s="15" t="n"/>
      <c r="G160" s="18" t="n">
        <v>0.19</v>
      </c>
      <c r="H160" s="18" t="n"/>
      <c r="I160" s="18" t="n">
        <v>0.155</v>
      </c>
      <c r="J160" s="10">
        <f>(I160/G160)*100</f>
        <v/>
      </c>
      <c r="K160" s="27">
        <f>G160-I160</f>
        <v/>
      </c>
    </row>
    <row customHeight="1" hidden="1" ht="31.5" r="161" spans="1:11">
      <c r="B161" s="4" t="s">
        <v>178</v>
      </c>
      <c r="C161" s="15" t="s">
        <v>176</v>
      </c>
      <c r="D161" s="15" t="n"/>
      <c r="E161" s="15" t="n"/>
      <c r="F161" s="15" t="n"/>
      <c r="G161" s="15" t="n">
        <v>0.958</v>
      </c>
      <c r="H161" s="15" t="n"/>
      <c r="I161" s="15" t="n">
        <v>0.858</v>
      </c>
      <c r="J161" s="5">
        <f>(I161/G161)*100</f>
        <v/>
      </c>
      <c r="K161" s="51">
        <f>G161-I161</f>
        <v/>
      </c>
    </row>
    <row customHeight="1" hidden="1" ht="31.5" r="162" spans="1:11">
      <c r="B162" s="4" t="s">
        <v>179</v>
      </c>
      <c r="C162" s="15" t="s">
        <v>176</v>
      </c>
      <c r="D162" s="15" t="n"/>
      <c r="E162" s="15" t="n"/>
      <c r="F162" s="15" t="n"/>
      <c r="G162" s="51" t="n">
        <v>0.3</v>
      </c>
      <c r="H162" s="51" t="n"/>
      <c r="I162" s="51" t="n">
        <v>0.385</v>
      </c>
      <c r="J162" s="5">
        <f>(I162/G162)*100</f>
        <v/>
      </c>
      <c r="K162" s="51">
        <f>G162-I162</f>
        <v/>
      </c>
    </row>
    <row customHeight="1" hidden="1" ht="30.75" r="163" spans="1:11">
      <c r="B163" s="4" t="s">
        <v>180</v>
      </c>
      <c r="C163" s="15" t="s">
        <v>181</v>
      </c>
      <c r="D163" s="15" t="n"/>
      <c r="E163" s="15" t="n"/>
      <c r="F163" s="15" t="n"/>
      <c r="G163" s="5" t="n">
        <v>5</v>
      </c>
      <c r="H163" s="5" t="n"/>
      <c r="I163" s="11" t="n">
        <v>5.36</v>
      </c>
      <c r="J163" s="5">
        <f>(I163/G163)*100</f>
        <v/>
      </c>
      <c r="K163" s="18">
        <f>G163-I163</f>
        <v/>
      </c>
    </row>
    <row customHeight="1" hidden="1" ht="31.5" r="164" spans="1:11">
      <c r="B164" s="4" t="s">
        <v>182</v>
      </c>
      <c r="C164" s="15" t="s">
        <v>176</v>
      </c>
      <c r="D164" s="15" t="n"/>
      <c r="E164" s="15" t="n"/>
      <c r="F164" s="15" t="n"/>
      <c r="G164" s="54" t="n">
        <v>0.6046</v>
      </c>
      <c r="H164" s="54" t="n"/>
      <c r="I164" s="15" t="n">
        <v>0.536</v>
      </c>
      <c r="J164" s="10">
        <f>(I164/G164)*100</f>
        <v/>
      </c>
      <c r="K164" s="52">
        <f>G164-I164</f>
        <v/>
      </c>
    </row>
    <row customHeight="1" hidden="1" ht="58.5" r="165" spans="1:11">
      <c r="B165" s="30" t="s">
        <v>183</v>
      </c>
      <c r="C165" s="15" t="s">
        <v>184</v>
      </c>
      <c r="D165" s="15" t="n"/>
      <c r="E165" s="15" t="n"/>
      <c r="F165" s="15" t="n"/>
      <c r="G165" s="15" t="n">
        <v>31</v>
      </c>
      <c r="H165" s="15" t="n"/>
      <c r="I165" s="15" t="n">
        <v>46</v>
      </c>
      <c r="J165" s="5">
        <f>(I165/G165)*100</f>
        <v/>
      </c>
      <c r="K165" s="5">
        <f>G165-I165</f>
        <v/>
      </c>
    </row>
    <row customHeight="1" hidden="1" ht="41.25" r="166" spans="1:11">
      <c r="B166" s="4" t="s">
        <v>185</v>
      </c>
      <c r="C166" s="15" t="s">
        <v>186</v>
      </c>
      <c r="D166" s="15" t="n"/>
      <c r="E166" s="15" t="n"/>
      <c r="F166" s="15" t="n"/>
      <c r="G166" s="5" t="n">
        <v>55</v>
      </c>
      <c r="H166" s="5" t="n"/>
      <c r="I166" s="15" t="n">
        <v>57</v>
      </c>
      <c r="J166" s="5">
        <f>(I166/G166)*100</f>
        <v/>
      </c>
      <c r="K166" s="5">
        <f>G166-I166</f>
        <v/>
      </c>
    </row>
    <row hidden="1" r="167" spans="1:11">
      <c r="B167" s="8" t="s">
        <v>187</v>
      </c>
    </row>
    <row customHeight="1" hidden="1" ht="94.5" r="168" spans="1:11">
      <c r="B168" s="4" t="s">
        <v>188</v>
      </c>
      <c r="C168" s="15" t="s">
        <v>26</v>
      </c>
      <c r="D168" s="15" t="n"/>
      <c r="E168" s="15" t="n"/>
      <c r="F168" s="15" t="n"/>
      <c r="G168" s="12" t="n">
        <v>190</v>
      </c>
      <c r="H168" s="12" t="n"/>
      <c r="I168" s="15" t="s">
        <v>91</v>
      </c>
      <c r="J168" s="15" t="s">
        <v>91</v>
      </c>
      <c r="K168" s="5" t="n">
        <v>0</v>
      </c>
    </row>
    <row hidden="1" r="169" spans="1:11">
      <c r="B169" s="4" t="s">
        <v>189</v>
      </c>
      <c r="C169" s="6" t="s">
        <v>17</v>
      </c>
      <c r="D169" s="6" t="n"/>
      <c r="E169" s="6" t="n"/>
      <c r="F169" s="6" t="n"/>
      <c r="G169" s="6" t="n">
        <v>5</v>
      </c>
      <c r="H169" s="6" t="n"/>
      <c r="I169" s="15" t="s">
        <v>91</v>
      </c>
      <c r="J169" s="15" t="s">
        <v>91</v>
      </c>
      <c r="K169" s="5" t="n">
        <v>0</v>
      </c>
    </row>
    <row hidden="1" r="170" spans="1:11">
      <c r="B170" s="4" t="s">
        <v>190</v>
      </c>
      <c r="C170" s="15" t="s">
        <v>9</v>
      </c>
      <c r="D170" s="15" t="n"/>
      <c r="E170" s="15" t="n"/>
      <c r="F170" s="15" t="n"/>
      <c r="G170" s="6" t="n">
        <v>5</v>
      </c>
      <c r="H170" s="6" t="n"/>
      <c r="I170" s="15" t="s">
        <v>91</v>
      </c>
      <c r="J170" s="15" t="s">
        <v>91</v>
      </c>
      <c r="K170" s="5" t="n">
        <v>0</v>
      </c>
    </row>
    <row hidden="1" r="171" spans="1:11">
      <c r="B171" s="4" t="s">
        <v>191</v>
      </c>
      <c r="C171" s="6" t="s">
        <v>17</v>
      </c>
      <c r="D171" s="6" t="n"/>
      <c r="E171" s="6" t="n"/>
      <c r="F171" s="6" t="n"/>
      <c r="G171" s="6" t="n">
        <v>45</v>
      </c>
      <c r="H171" s="6" t="n"/>
      <c r="I171" s="15" t="s">
        <v>91</v>
      </c>
      <c r="J171" s="15" t="s">
        <v>91</v>
      </c>
      <c r="K171" s="5" t="n">
        <v>0</v>
      </c>
    </row>
    <row customHeight="1" hidden="1" ht="63" r="172" spans="1:11">
      <c r="B172" s="4" t="s">
        <v>192</v>
      </c>
      <c r="C172" s="6" t="s">
        <v>17</v>
      </c>
      <c r="D172" s="6" t="n"/>
      <c r="E172" s="6" t="n"/>
      <c r="F172" s="6" t="n"/>
      <c r="G172" s="6" t="n">
        <v>12</v>
      </c>
      <c r="H172" s="6" t="n"/>
      <c r="I172" s="15" t="n">
        <v>12</v>
      </c>
      <c r="J172" s="15" t="s">
        <v>91</v>
      </c>
      <c r="K172" s="5" t="n">
        <v>0</v>
      </c>
    </row>
    <row customHeight="1" hidden="1" ht="47.25" r="173" spans="1:11">
      <c r="B173" s="4" t="s">
        <v>193</v>
      </c>
      <c r="C173" s="15" t="s">
        <v>9</v>
      </c>
      <c r="D173" s="15" t="n"/>
      <c r="E173" s="15" t="n"/>
      <c r="F173" s="15" t="n"/>
      <c r="G173" s="6" t="n">
        <v>1</v>
      </c>
      <c r="H173" s="6" t="n"/>
      <c r="I173" s="15" t="n">
        <v>1</v>
      </c>
      <c r="J173" s="5">
        <f>(I173/G173)*100</f>
        <v/>
      </c>
      <c r="K173" s="5">
        <f>G173-I173</f>
        <v/>
      </c>
    </row>
    <row customHeight="1" hidden="1" ht="63" r="174" spans="1:11">
      <c r="B174" s="4" t="s">
        <v>194</v>
      </c>
      <c r="C174" s="15" t="s">
        <v>9</v>
      </c>
      <c r="D174" s="15" t="n"/>
      <c r="E174" s="15" t="n"/>
      <c r="F174" s="15" t="n"/>
      <c r="G174" s="6" t="n">
        <v>65</v>
      </c>
      <c r="H174" s="6" t="n"/>
      <c r="I174" s="15" t="n">
        <v>65</v>
      </c>
      <c r="J174" s="5">
        <f>(I174/G174)*100</f>
        <v/>
      </c>
      <c r="K174" s="5">
        <f>G174-I174</f>
        <v/>
      </c>
    </row>
    <row customHeight="1" hidden="1" ht="47.25" r="175" spans="1:11">
      <c r="B175" s="4" t="s">
        <v>195</v>
      </c>
      <c r="C175" s="6" t="s">
        <v>17</v>
      </c>
      <c r="D175" s="6" t="n"/>
      <c r="E175" s="6" t="n"/>
      <c r="F175" s="6" t="n"/>
      <c r="G175" s="6" t="n">
        <v>90</v>
      </c>
      <c r="H175" s="6" t="n"/>
      <c r="I175" s="15" t="n">
        <v>90</v>
      </c>
      <c r="J175" s="5">
        <f>(I175/G175)*100</f>
        <v/>
      </c>
      <c r="K175" s="5">
        <f>G175-I175</f>
        <v/>
      </c>
    </row>
    <row customHeight="1" hidden="1" ht="31.5" r="176" spans="1:11">
      <c r="B176" s="4" t="s">
        <v>196</v>
      </c>
      <c r="C176" s="6" t="s">
        <v>17</v>
      </c>
      <c r="D176" s="6" t="n"/>
      <c r="E176" s="6" t="n"/>
      <c r="F176" s="6" t="n"/>
      <c r="G176" s="6" t="n">
        <v>100</v>
      </c>
      <c r="H176" s="6" t="n"/>
      <c r="I176" s="15" t="n">
        <v>100</v>
      </c>
      <c r="J176" s="15" t="s">
        <v>91</v>
      </c>
      <c r="K176" s="5" t="n">
        <v>0</v>
      </c>
    </row>
    <row hidden="1" r="177" spans="1:11">
      <c r="B177" s="20" t="s">
        <v>197</v>
      </c>
    </row>
    <row customHeight="1" hidden="1" ht="31.5" r="178" spans="1:11">
      <c r="B178" s="4" t="s">
        <v>198</v>
      </c>
      <c r="C178" s="6" t="s">
        <v>199</v>
      </c>
      <c r="D178" s="6" t="n"/>
      <c r="E178" s="6" t="n"/>
      <c r="F178" s="6" t="n"/>
      <c r="G178" s="6" t="n">
        <v>6.42</v>
      </c>
      <c r="H178" s="6" t="n"/>
      <c r="I178" s="15" t="n">
        <v>7.77</v>
      </c>
      <c r="J178" s="5">
        <f>(I178/G178)*100</f>
        <v/>
      </c>
      <c r="K178" s="18">
        <f>G178-I178</f>
        <v/>
      </c>
    </row>
    <row customHeight="1" hidden="1" ht="31.5" r="179" spans="1:11">
      <c r="B179" s="4" t="s">
        <v>200</v>
      </c>
      <c r="C179" s="6" t="s">
        <v>199</v>
      </c>
      <c r="D179" s="6" t="n"/>
      <c r="E179" s="6" t="n"/>
      <c r="F179" s="6" t="n"/>
      <c r="G179" s="6" t="n">
        <v>0.36</v>
      </c>
      <c r="H179" s="6" t="n"/>
      <c r="I179" s="15" t="n">
        <v>0.46</v>
      </c>
      <c r="J179" s="5">
        <f>(I179/G179)*100</f>
        <v/>
      </c>
      <c r="K179" s="51">
        <f>G179-I179</f>
        <v/>
      </c>
    </row>
    <row hidden="1" r="180" spans="1:11">
      <c r="B180" s="8" t="s">
        <v>201</v>
      </c>
    </row>
    <row hidden="1" r="181" spans="1:11">
      <c r="B181" s="8" t="s">
        <v>202</v>
      </c>
    </row>
    <row customHeight="1" hidden="1" ht="31.5" r="182" spans="1:11">
      <c r="B182" s="4" t="s">
        <v>203</v>
      </c>
      <c r="C182" s="6" t="s">
        <v>17</v>
      </c>
      <c r="D182" s="6" t="n"/>
      <c r="E182" s="6" t="n"/>
      <c r="F182" s="6" t="n"/>
      <c r="G182" s="6" t="n">
        <v>100</v>
      </c>
      <c r="H182" s="6" t="n"/>
      <c r="I182" s="6" t="n">
        <v>280.1</v>
      </c>
      <c r="J182" s="5">
        <f>(I182/G182)*100</f>
        <v/>
      </c>
      <c r="K182" s="51">
        <f>G182-I182</f>
        <v/>
      </c>
    </row>
    <row hidden="1" r="183" spans="1:11">
      <c r="B183" s="14" t="s">
        <v>204</v>
      </c>
    </row>
    <row customHeight="1" hidden="1" ht="31.5" r="184" spans="1:11">
      <c r="B184" s="4" t="s">
        <v>205</v>
      </c>
      <c r="C184" s="15" t="s">
        <v>17</v>
      </c>
      <c r="D184" s="15" t="n"/>
      <c r="E184" s="15" t="n"/>
      <c r="F184" s="15" t="n"/>
      <c r="G184" s="51" t="n">
        <v>85.09999999999999</v>
      </c>
      <c r="H184" s="51" t="n"/>
      <c r="I184" s="51" t="n">
        <v>83.47</v>
      </c>
      <c r="J184" s="5">
        <f>(I184/G184)*100</f>
        <v/>
      </c>
      <c r="K184" s="51">
        <f>G184-I184</f>
        <v/>
      </c>
    </row>
    <row customHeight="1" hidden="1" ht="31.5" r="185" spans="1:11">
      <c r="B185" s="4" t="s">
        <v>206</v>
      </c>
      <c r="C185" s="15" t="s">
        <v>17</v>
      </c>
      <c r="D185" s="15" t="n"/>
      <c r="E185" s="15" t="n"/>
      <c r="F185" s="15" t="n"/>
      <c r="G185" s="51" t="n">
        <v>95.5</v>
      </c>
      <c r="H185" s="51" t="n"/>
      <c r="I185" s="51" t="n">
        <v>95.66</v>
      </c>
      <c r="J185" s="5">
        <f>(I185/G185)*100</f>
        <v/>
      </c>
      <c r="K185" s="51">
        <f>G185-I185</f>
        <v/>
      </c>
    </row>
    <row r="186" spans="1:11">
      <c r="B186" s="26" t="s">
        <v>207</v>
      </c>
    </row>
    <row customHeight="1" ht="47.25" r="187" spans="1:11">
      <c r="B187" s="4" t="s">
        <v>208</v>
      </c>
      <c r="C187" s="28" t="s">
        <v>17</v>
      </c>
      <c r="D187" s="28" t="n">
        <v>2.3</v>
      </c>
      <c r="E187" s="47" t="s">
        <v>209</v>
      </c>
      <c r="F187" s="55" t="s">
        <v>210</v>
      </c>
      <c r="G187" s="55" t="n">
        <v>2.9</v>
      </c>
      <c r="H187" s="55" t="n">
        <v>3.7</v>
      </c>
      <c r="I187" s="55" t="n">
        <v>5.3</v>
      </c>
      <c r="J187" s="55" t="n">
        <v>17.5</v>
      </c>
      <c r="K187" s="55" t="n">
        <v>24.3</v>
      </c>
    </row>
    <row customHeight="1" ht="31.5" r="188" spans="1:11">
      <c r="B188" s="4" t="s">
        <v>211</v>
      </c>
      <c r="C188" s="28" t="s">
        <v>17</v>
      </c>
      <c r="D188" s="28" t="n">
        <v>15.7</v>
      </c>
      <c r="E188" s="47" t="s">
        <v>209</v>
      </c>
      <c r="F188" s="55" t="s">
        <v>212</v>
      </c>
      <c r="G188" s="55" t="n">
        <v>40</v>
      </c>
      <c r="H188" s="55" t="n">
        <v>50.2</v>
      </c>
      <c r="I188" s="55" t="n">
        <v>61.6</v>
      </c>
      <c r="J188" s="55" t="n">
        <v>78.3</v>
      </c>
      <c r="K188" s="55" t="n">
        <v>78.3</v>
      </c>
    </row>
    <row customHeight="1" ht="47.25" r="189" spans="1:11">
      <c r="B189" s="4" t="s">
        <v>213</v>
      </c>
      <c r="C189" s="28" t="s">
        <v>17</v>
      </c>
      <c r="D189" s="28" t="n">
        <v>97.7</v>
      </c>
      <c r="E189" s="47" t="s">
        <v>209</v>
      </c>
      <c r="F189" s="55" t="n">
        <v>97.09999999999999</v>
      </c>
      <c r="G189" s="55" t="n">
        <v>97.09999999999999</v>
      </c>
      <c r="H189" s="55" t="n">
        <v>96.3</v>
      </c>
      <c r="I189" s="55" t="n">
        <v>94.7</v>
      </c>
      <c r="J189" s="55" t="n">
        <v>82.5</v>
      </c>
      <c r="K189" s="55" t="n">
        <v>75.7</v>
      </c>
    </row>
    <row customHeight="1" ht="31.5" r="190" spans="1:11">
      <c r="B190" s="4" t="s">
        <v>214</v>
      </c>
      <c r="C190" s="28" t="s">
        <v>17</v>
      </c>
      <c r="D190" s="28" t="n">
        <v>0</v>
      </c>
      <c r="E190" s="47" t="s">
        <v>209</v>
      </c>
      <c r="F190" s="55" t="n">
        <v>0</v>
      </c>
      <c r="G190" s="55" t="n">
        <v>0</v>
      </c>
      <c r="H190" s="55" t="n">
        <v>0</v>
      </c>
      <c r="I190" s="55" t="n">
        <v>0</v>
      </c>
      <c r="J190" s="55" t="n">
        <v>0</v>
      </c>
      <c r="K190" s="55" t="n">
        <v>0</v>
      </c>
    </row>
    <row r="191" spans="1:11">
      <c r="B191" s="4" t="s">
        <v>215</v>
      </c>
      <c r="C191" s="28" t="s">
        <v>17</v>
      </c>
      <c r="D191" s="28" t="n">
        <v>0</v>
      </c>
      <c r="E191" s="47" t="s">
        <v>209</v>
      </c>
      <c r="F191" s="55" t="n">
        <v>100</v>
      </c>
      <c r="G191" s="55" t="n">
        <v>100</v>
      </c>
      <c r="H191" s="55" t="n">
        <v>100</v>
      </c>
      <c r="I191" s="55" t="n">
        <v>100</v>
      </c>
      <c r="J191" s="55" t="n">
        <v>100</v>
      </c>
      <c r="K191" s="55" t="n">
        <v>100</v>
      </c>
    </row>
    <row customHeight="1" ht="31.5" r="192" spans="1:11">
      <c r="B192" s="4" t="s">
        <v>216</v>
      </c>
      <c r="C192" s="28" t="s">
        <v>17</v>
      </c>
      <c r="D192" s="28" t="s">
        <v>91</v>
      </c>
      <c r="E192" s="47" t="s">
        <v>209</v>
      </c>
      <c r="F192" s="55" t="n">
        <v>90</v>
      </c>
      <c r="G192" s="55" t="n">
        <v>90</v>
      </c>
      <c r="H192" s="55" t="n">
        <v>90</v>
      </c>
      <c r="I192" s="55" t="n">
        <v>90</v>
      </c>
      <c r="J192" s="55" t="n">
        <v>90</v>
      </c>
      <c r="K192" s="55" t="n">
        <v>90</v>
      </c>
    </row>
  </sheetData>
  <autoFilter ref="B4:K192"/>
  <mergeCells count="40">
    <mergeCell ref="H3:H4"/>
    <mergeCell ref="I3:I4"/>
    <mergeCell ref="K3:K4"/>
    <mergeCell ref="J3:J4"/>
    <mergeCell ref="F3:F4"/>
    <mergeCell ref="B1:K1"/>
    <mergeCell ref="B6:K6"/>
    <mergeCell ref="B7:K7"/>
    <mergeCell ref="B14:K14"/>
    <mergeCell ref="B21:K21"/>
    <mergeCell ref="D3:E3"/>
    <mergeCell ref="B3:B4"/>
    <mergeCell ref="C3:C4"/>
    <mergeCell ref="G3:G4"/>
    <mergeCell ref="B27:K27"/>
    <mergeCell ref="B31:K31"/>
    <mergeCell ref="B37:K37"/>
    <mergeCell ref="B38:K38"/>
    <mergeCell ref="B48:K48"/>
    <mergeCell ref="B56:K56"/>
    <mergeCell ref="B60:K60"/>
    <mergeCell ref="B71:K71"/>
    <mergeCell ref="B79:K79"/>
    <mergeCell ref="B120:K120"/>
    <mergeCell ref="B122:K122"/>
    <mergeCell ref="B123:K123"/>
    <mergeCell ref="B129:K129"/>
    <mergeCell ref="B134:K134"/>
    <mergeCell ref="B138:K138"/>
    <mergeCell ref="B143:K143"/>
    <mergeCell ref="B149:K149"/>
    <mergeCell ref="B153:K153"/>
    <mergeCell ref="B157:K157"/>
    <mergeCell ref="B158:K158"/>
    <mergeCell ref="B167:K167"/>
    <mergeCell ref="B177:K177"/>
    <mergeCell ref="B180:K180"/>
    <mergeCell ref="B181:K181"/>
    <mergeCell ref="B183:K183"/>
    <mergeCell ref="B186:K186"/>
  </mergeCells>
  <pageMargins bottom="0.75" footer="0.3" header="0.3" left="0.25" right="0.25" top="0.75"/>
  <pageSetup orientation="landscape" paperSize="9" scale="63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tabColor rgb="FFFF0000"/>
    <outlinePr summaryBelow="1" summaryRight="1"/>
    <pageSetUpPr/>
  </sheetPr>
  <dimension ref="B1:K189"/>
  <sheetViews>
    <sheetView tabSelected="1" workbookViewId="0" zoomScale="85" zoomScaleNormal="85" zoomScaleSheetLayoutView="100">
      <selection activeCell="D189" sqref="D189"/>
    </sheetView>
  </sheetViews>
  <sheetFormatPr baseColWidth="8" defaultRowHeight="15.75" outlineLevelCol="0"/>
  <cols>
    <col customWidth="1" max="1" min="1" style="1" width="9.140625"/>
    <col customWidth="1" max="2" min="2" style="3" width="89.140625"/>
    <col customWidth="1" max="5" min="3" style="1" width="14.85546875"/>
    <col customWidth="1" max="6" min="6" style="1" width="12.28515625"/>
    <col customWidth="1" max="7" min="7" style="1" width="11.140625"/>
    <col customWidth="1" max="8" min="8" style="1" width="10.5703125"/>
    <col customWidth="1" max="9" min="9" style="1" width="11.28515625"/>
    <col customWidth="1" max="10" min="10" style="1" width="10.85546875"/>
    <col customWidth="1" max="11" min="11" style="2" width="10.28515625"/>
    <col customWidth="1" max="16384" min="12" style="1" width="9.140625"/>
  </cols>
  <sheetData>
    <row r="1" spans="1:11">
      <c r="B1" s="45" t="s">
        <v>217</v>
      </c>
    </row>
    <row r="3" spans="1:11">
      <c r="B3" s="48" t="s">
        <v>1</v>
      </c>
      <c r="C3" s="49" t="s">
        <v>2</v>
      </c>
      <c r="D3" s="42" t="s">
        <v>3</v>
      </c>
      <c r="F3" s="49" t="n">
        <v>2019</v>
      </c>
      <c r="G3" s="49" t="n">
        <v>2020</v>
      </c>
      <c r="H3" s="49" t="n">
        <v>2021</v>
      </c>
      <c r="I3" s="49" t="n">
        <v>2022</v>
      </c>
      <c r="J3" s="49" t="n">
        <v>2023</v>
      </c>
      <c r="K3" s="49" t="n">
        <v>2024</v>
      </c>
    </row>
    <row customHeight="1" ht="31.5" r="4" spans="1:11">
      <c r="D4" s="50" t="s">
        <v>4</v>
      </c>
      <c r="E4" s="49" t="s">
        <v>5</v>
      </c>
    </row>
    <row customHeight="1" ht="15" r="5" spans="1:11">
      <c r="B5" s="48" t="n">
        <v>1</v>
      </c>
      <c r="C5" s="48" t="n">
        <v>2</v>
      </c>
      <c r="D5" s="48" t="n">
        <v>3</v>
      </c>
      <c r="E5" s="48" t="n">
        <v>4</v>
      </c>
      <c r="F5" s="48" t="n">
        <v>5</v>
      </c>
      <c r="G5" s="48" t="n">
        <v>6</v>
      </c>
      <c r="H5" s="48" t="n">
        <v>7</v>
      </c>
      <c r="I5" s="48" t="n">
        <v>8</v>
      </c>
      <c r="J5" s="48" t="n">
        <v>9</v>
      </c>
      <c r="K5" s="48" t="n">
        <v>10</v>
      </c>
    </row>
    <row hidden="1" r="6" spans="1:11">
      <c r="B6" s="42" t="s">
        <v>6</v>
      </c>
    </row>
    <row hidden="1" r="7" spans="1:11">
      <c r="B7" s="41" t="s">
        <v>7</v>
      </c>
    </row>
    <row customHeight="1" hidden="1" ht="45.75" r="8" spans="1:11">
      <c r="B8" s="4" t="s">
        <v>8</v>
      </c>
      <c r="C8" s="15" t="s">
        <v>9</v>
      </c>
      <c r="D8" s="15" t="n"/>
      <c r="E8" s="15" t="n"/>
      <c r="F8" s="15" t="n"/>
      <c r="G8" s="15" t="n">
        <v>1.42</v>
      </c>
      <c r="H8" s="15" t="n"/>
      <c r="I8" s="18" t="n">
        <v>1.219</v>
      </c>
      <c r="J8" s="5">
        <f>(I8/G8)*100</f>
        <v/>
      </c>
      <c r="K8" s="51">
        <f>G8-I8</f>
        <v/>
      </c>
    </row>
    <row customHeight="1" hidden="1" ht="50.25" r="9" spans="1:11">
      <c r="B9" s="4" t="s">
        <v>10</v>
      </c>
      <c r="C9" s="15" t="s">
        <v>9</v>
      </c>
      <c r="D9" s="15" t="n"/>
      <c r="E9" s="15" t="n"/>
      <c r="F9" s="15" t="n"/>
      <c r="G9" s="15" t="n">
        <v>94</v>
      </c>
      <c r="H9" s="15" t="n"/>
      <c r="I9" s="5" t="n">
        <v>79.8</v>
      </c>
      <c r="J9" s="5">
        <f>(I9/G9)*100</f>
        <v/>
      </c>
      <c r="K9" s="5">
        <f>G9-I9</f>
        <v/>
      </c>
    </row>
    <row customHeight="1" hidden="1" ht="47.25" r="10" spans="1:11">
      <c r="B10" s="4" t="s">
        <v>11</v>
      </c>
      <c r="C10" s="15" t="s">
        <v>9</v>
      </c>
      <c r="D10" s="15" t="n"/>
      <c r="E10" s="15" t="n"/>
      <c r="F10" s="15" t="n"/>
      <c r="G10" s="15" t="n">
        <v>74.7</v>
      </c>
      <c r="H10" s="15" t="n"/>
      <c r="I10" s="15" t="n">
        <v>58.8</v>
      </c>
      <c r="J10" s="5">
        <f>(I10/G10)*100</f>
        <v/>
      </c>
      <c r="K10" s="51">
        <f>G10-I10</f>
        <v/>
      </c>
    </row>
    <row customHeight="1" hidden="1" ht="45" r="11" spans="1:11">
      <c r="B11" s="4" t="s">
        <v>12</v>
      </c>
      <c r="C11" s="15" t="s">
        <v>9</v>
      </c>
      <c r="D11" s="15" t="n"/>
      <c r="E11" s="15" t="n"/>
      <c r="F11" s="15" t="n"/>
      <c r="G11" s="15" t="n">
        <v>0.51</v>
      </c>
      <c r="H11" s="15" t="n"/>
      <c r="I11" s="18" t="n">
        <v>0.448</v>
      </c>
      <c r="J11" s="5">
        <f>(I11/G11)*100</f>
        <v/>
      </c>
      <c r="K11" s="18">
        <f>G11-I11</f>
        <v/>
      </c>
    </row>
    <row customHeight="1" hidden="1" ht="46.5" r="12" spans="1:11">
      <c r="B12" s="4" t="s">
        <v>13</v>
      </c>
      <c r="C12" s="15" t="s">
        <v>9</v>
      </c>
      <c r="D12" s="15" t="n"/>
      <c r="E12" s="15" t="n"/>
      <c r="F12" s="15" t="n"/>
      <c r="G12" s="18" t="n">
        <v>0.259</v>
      </c>
      <c r="H12" s="18" t="n"/>
      <c r="I12" s="15" t="n">
        <v>0.21</v>
      </c>
      <c r="J12" s="5">
        <f>(I12/G12)*100</f>
        <v/>
      </c>
      <c r="K12" s="18">
        <f>G12-I12</f>
        <v/>
      </c>
    </row>
    <row customHeight="1" hidden="1" ht="43.5" r="13" spans="1:11">
      <c r="B13" s="4" t="s">
        <v>14</v>
      </c>
      <c r="C13" s="15" t="s">
        <v>9</v>
      </c>
      <c r="D13" s="15" t="n"/>
      <c r="E13" s="15" t="n"/>
      <c r="F13" s="15" t="n"/>
      <c r="G13" s="51" t="n">
        <v>34.28</v>
      </c>
      <c r="H13" s="51" t="n"/>
      <c r="I13" s="15" t="n">
        <v>30.6</v>
      </c>
      <c r="J13" s="5">
        <f>(I13/G13)*100</f>
        <v/>
      </c>
      <c r="K13" s="51">
        <f>G13-I13</f>
        <v/>
      </c>
    </row>
    <row customHeight="1" hidden="1" ht="15.75" r="14" spans="1:11">
      <c r="B14" s="26" t="s">
        <v>15</v>
      </c>
    </row>
    <row customHeight="1" hidden="1" ht="47.25" r="15" spans="1:11">
      <c r="B15" s="4" t="s">
        <v>16</v>
      </c>
      <c r="C15" s="15" t="s">
        <v>17</v>
      </c>
      <c r="D15" s="15" t="n"/>
      <c r="E15" s="15" t="n"/>
      <c r="F15" s="15" t="n"/>
      <c r="G15" s="15" t="n">
        <v>75.59999999999999</v>
      </c>
      <c r="H15" s="15" t="n"/>
      <c r="I15" s="15" t="n">
        <v>75.59999999999999</v>
      </c>
      <c r="J15" s="5">
        <f>(I15/G15)*100</f>
        <v/>
      </c>
      <c r="K15" s="5">
        <f>G15-I15</f>
        <v/>
      </c>
    </row>
    <row customHeight="1" hidden="1" ht="63" r="16" spans="1:11">
      <c r="B16" s="9" t="s">
        <v>18</v>
      </c>
      <c r="C16" s="11" t="s">
        <v>19</v>
      </c>
      <c r="D16" s="11" t="n"/>
      <c r="E16" s="11" t="n"/>
      <c r="F16" s="11" t="n"/>
      <c r="G16" s="11" t="n">
        <v>419</v>
      </c>
      <c r="H16" s="11" t="n"/>
      <c r="I16" s="11" t="n">
        <v>547</v>
      </c>
      <c r="J16" s="10">
        <f>(I16/G16)*100</f>
        <v/>
      </c>
      <c r="K16" s="5">
        <f>G16-I16</f>
        <v/>
      </c>
    </row>
    <row customHeight="1" hidden="1" ht="47.25" r="17" spans="1:11">
      <c r="B17" s="4" t="s">
        <v>20</v>
      </c>
      <c r="C17" s="15" t="s">
        <v>17</v>
      </c>
      <c r="D17" s="15" t="n"/>
      <c r="E17" s="15" t="n"/>
      <c r="F17" s="15" t="n"/>
      <c r="G17" s="15" t="n">
        <v>94</v>
      </c>
      <c r="H17" s="15" t="n"/>
      <c r="I17" s="5" t="n">
        <v>96.95</v>
      </c>
      <c r="J17" s="5">
        <f>(I17/G17)*100</f>
        <v/>
      </c>
      <c r="K17" s="5">
        <f>G17-I17</f>
        <v/>
      </c>
    </row>
    <row customHeight="1" hidden="1" ht="78.75" r="18" spans="1:11">
      <c r="B18" s="9" t="s">
        <v>21</v>
      </c>
      <c r="C18" s="11" t="s">
        <v>19</v>
      </c>
      <c r="D18" s="11" t="n"/>
      <c r="E18" s="11" t="n"/>
      <c r="F18" s="11" t="n"/>
      <c r="G18" s="11" t="n">
        <v>369</v>
      </c>
      <c r="H18" s="11" t="n"/>
      <c r="I18" s="11" t="n">
        <v>381</v>
      </c>
      <c r="J18" s="10">
        <f>(I18/G18)*100</f>
        <v/>
      </c>
      <c r="K18" s="5">
        <f>G18-I18</f>
        <v/>
      </c>
    </row>
    <row customHeight="1" hidden="1" ht="78.75" r="19" spans="1:11">
      <c r="B19" s="9" t="s">
        <v>22</v>
      </c>
      <c r="C19" s="11" t="s">
        <v>19</v>
      </c>
      <c r="D19" s="11" t="n"/>
      <c r="E19" s="11" t="n"/>
      <c r="F19" s="11" t="n"/>
      <c r="G19" s="39" t="n">
        <v>10996</v>
      </c>
      <c r="H19" s="39" t="n"/>
      <c r="I19" s="39" t="n">
        <v>12592</v>
      </c>
      <c r="J19" s="10">
        <f>(I19/G19)*100</f>
        <v/>
      </c>
      <c r="K19" s="5">
        <f>G19-I19</f>
        <v/>
      </c>
    </row>
    <row customHeight="1" hidden="1" ht="131.25" r="20" spans="1:11">
      <c r="B20" s="9" t="s">
        <v>23</v>
      </c>
      <c r="C20" s="11" t="s">
        <v>17</v>
      </c>
      <c r="D20" s="11" t="n"/>
      <c r="E20" s="11" t="n"/>
      <c r="F20" s="11" t="n"/>
      <c r="G20" s="11" t="n">
        <v>3</v>
      </c>
      <c r="H20" s="11" t="n"/>
      <c r="I20" s="11" t="n">
        <v>3</v>
      </c>
      <c r="J20" s="10">
        <f>(I20/G20)*100</f>
        <v/>
      </c>
      <c r="K20" s="5">
        <f>G20-I20</f>
        <v/>
      </c>
    </row>
    <row hidden="1" r="21" spans="1:11">
      <c r="B21" s="26" t="s">
        <v>24</v>
      </c>
    </row>
    <row customHeight="1" hidden="1" ht="31.5" r="22" spans="1:11">
      <c r="B22" s="4" t="s">
        <v>25</v>
      </c>
      <c r="C22" s="15" t="s">
        <v>26</v>
      </c>
      <c r="D22" s="15" t="n"/>
      <c r="E22" s="15" t="n"/>
      <c r="F22" s="15" t="n"/>
      <c r="G22" s="15" t="n">
        <v>56.1</v>
      </c>
      <c r="H22" s="15" t="n"/>
      <c r="I22" s="15" t="n">
        <v>52.7</v>
      </c>
      <c r="J22" s="5">
        <f>(I22/G22)*100</f>
        <v/>
      </c>
      <c r="K22" s="51">
        <f>G22-I22</f>
        <v/>
      </c>
    </row>
    <row customHeight="1" hidden="1" ht="31.5" r="23" spans="1:11">
      <c r="B23" s="4" t="s">
        <v>27</v>
      </c>
      <c r="C23" s="15" t="s">
        <v>17</v>
      </c>
      <c r="D23" s="15" t="n"/>
      <c r="E23" s="15" t="n"/>
      <c r="F23" s="15" t="n"/>
      <c r="G23" s="15" t="n">
        <v>33.6</v>
      </c>
      <c r="H23" s="15" t="n"/>
      <c r="I23" s="15" t="n">
        <v>14.3</v>
      </c>
      <c r="J23" s="10">
        <f>(I23/G23)*100</f>
        <v/>
      </c>
      <c r="K23" s="51">
        <f>G23-I23</f>
        <v/>
      </c>
    </row>
    <row customHeight="1" hidden="1" ht="40.5" r="24" spans="1:11">
      <c r="B24" s="4" t="s">
        <v>28</v>
      </c>
      <c r="C24" s="15" t="s">
        <v>17</v>
      </c>
      <c r="D24" s="15" t="n"/>
      <c r="E24" s="15" t="n"/>
      <c r="F24" s="15" t="n"/>
      <c r="G24" s="15" t="n">
        <v>60.2</v>
      </c>
      <c r="H24" s="15" t="n"/>
      <c r="I24" s="15" t="n">
        <v>59</v>
      </c>
      <c r="J24" s="5">
        <f>(I24/G24)*100</f>
        <v/>
      </c>
      <c r="K24" s="51">
        <f>G24-I24</f>
        <v/>
      </c>
    </row>
    <row customHeight="1" hidden="1" ht="36.75" r="25" spans="1:11">
      <c r="B25" s="4" t="s">
        <v>29</v>
      </c>
      <c r="C25" s="15" t="s">
        <v>9</v>
      </c>
      <c r="D25" s="15" t="n"/>
      <c r="E25" s="15" t="n"/>
      <c r="F25" s="15" t="n"/>
      <c r="G25" s="15" t="n">
        <v>59.4</v>
      </c>
      <c r="H25" s="15" t="n"/>
      <c r="I25" s="15" t="n">
        <v>0</v>
      </c>
      <c r="J25" s="5">
        <f>(I25/G25)*100</f>
        <v/>
      </c>
      <c r="K25" s="51">
        <f>G25-I25</f>
        <v/>
      </c>
    </row>
    <row customHeight="1" hidden="1" ht="72.75" r="26" spans="1:11">
      <c r="B26" s="9" t="s">
        <v>30</v>
      </c>
      <c r="C26" s="11" t="s">
        <v>19</v>
      </c>
      <c r="D26" s="11" t="n"/>
      <c r="E26" s="11" t="n"/>
      <c r="F26" s="11" t="n"/>
      <c r="G26" s="11" t="n">
        <v>1058</v>
      </c>
      <c r="H26" s="11" t="n"/>
      <c r="I26" s="11" t="n">
        <v>2386</v>
      </c>
      <c r="J26" s="10">
        <f>(I26/G26)*100</f>
        <v/>
      </c>
      <c r="K26" s="5">
        <f>G26-I26</f>
        <v/>
      </c>
    </row>
    <row customHeight="1" hidden="1" ht="18" r="27" spans="1:11">
      <c r="B27" s="26" t="s">
        <v>31</v>
      </c>
    </row>
    <row customHeight="1" hidden="1" ht="40.5" r="28" spans="1:11">
      <c r="B28" s="4" t="s">
        <v>32</v>
      </c>
      <c r="C28" s="15" t="s">
        <v>33</v>
      </c>
      <c r="D28" s="15" t="n"/>
      <c r="E28" s="15" t="n"/>
      <c r="F28" s="15" t="n"/>
      <c r="G28" s="15" t="n">
        <v>4.9</v>
      </c>
      <c r="H28" s="15" t="n"/>
      <c r="I28" s="15" t="n">
        <v>4.9</v>
      </c>
      <c r="J28" s="5">
        <f>(I28/G28)*100</f>
        <v/>
      </c>
      <c r="K28" s="5">
        <f>G28-I28</f>
        <v/>
      </c>
    </row>
    <row customHeight="1" hidden="1" ht="31.5" r="29" spans="1:11">
      <c r="B29" s="4" t="s">
        <v>34</v>
      </c>
      <c r="C29" s="15" t="s">
        <v>35</v>
      </c>
      <c r="D29" s="15" t="n"/>
      <c r="E29" s="15" t="n"/>
      <c r="F29" s="15" t="n"/>
      <c r="G29" s="15" t="n">
        <v>176.1</v>
      </c>
      <c r="H29" s="15" t="n"/>
      <c r="I29" s="5" t="n">
        <v>176</v>
      </c>
      <c r="J29" s="5">
        <f>100-(((I29-G29)/G29)*100)</f>
        <v/>
      </c>
      <c r="K29" s="51">
        <f>G29-I29</f>
        <v/>
      </c>
    </row>
    <row customHeight="1" hidden="1" ht="31.5" r="30" spans="1:11">
      <c r="B30" s="4" t="s">
        <v>36</v>
      </c>
      <c r="C30" s="15" t="s">
        <v>35</v>
      </c>
      <c r="D30" s="15" t="n"/>
      <c r="E30" s="15" t="n"/>
      <c r="F30" s="15" t="n"/>
      <c r="G30" s="15" t="n">
        <v>677.1</v>
      </c>
      <c r="H30" s="15" t="n"/>
      <c r="I30" s="15" t="n">
        <v>677</v>
      </c>
      <c r="J30" s="5">
        <f>100-(((I30-G30)/G30)*100)</f>
        <v/>
      </c>
      <c r="K30" s="51">
        <f>G30-I30</f>
        <v/>
      </c>
    </row>
    <row hidden="1" r="31" spans="1:11">
      <c r="B31" s="26" t="s">
        <v>37</v>
      </c>
    </row>
    <row customHeight="1" hidden="1" ht="42" r="32" spans="1:11">
      <c r="B32" s="4" t="s">
        <v>38</v>
      </c>
      <c r="C32" s="15" t="s">
        <v>17</v>
      </c>
      <c r="D32" s="15" t="n"/>
      <c r="E32" s="15" t="n"/>
      <c r="F32" s="15" t="n"/>
      <c r="G32" s="15" t="n">
        <v>98.5</v>
      </c>
      <c r="H32" s="15" t="n"/>
      <c r="I32" s="15" t="n">
        <v>98.8</v>
      </c>
      <c r="J32" s="5">
        <f>(I32/G32)*100</f>
        <v/>
      </c>
      <c r="K32" s="51">
        <f>G32-I32</f>
        <v/>
      </c>
    </row>
    <row customHeight="1" hidden="1" ht="57.75" r="33" spans="1:11">
      <c r="B33" s="4" t="s">
        <v>39</v>
      </c>
      <c r="C33" s="15" t="s">
        <v>17</v>
      </c>
      <c r="D33" s="15" t="n"/>
      <c r="E33" s="15" t="n"/>
      <c r="F33" s="15" t="n"/>
      <c r="G33" s="15" t="n">
        <v>37</v>
      </c>
      <c r="H33" s="15" t="n"/>
      <c r="I33" s="5" t="n">
        <v>39.2</v>
      </c>
      <c r="J33" s="5">
        <f>(I33/G33)*100</f>
        <v/>
      </c>
      <c r="K33" s="5">
        <f>G33-I33</f>
        <v/>
      </c>
    </row>
    <row customHeight="1" hidden="1" ht="63.75" r="34" spans="1:11">
      <c r="B34" s="4" t="s">
        <v>40</v>
      </c>
      <c r="C34" s="15" t="s">
        <v>17</v>
      </c>
      <c r="D34" s="15" t="n"/>
      <c r="E34" s="15" t="n"/>
      <c r="F34" s="15" t="n"/>
      <c r="G34" s="15" t="n">
        <v>16</v>
      </c>
      <c r="H34" s="15" t="n"/>
      <c r="I34" s="15" t="n">
        <v>17.2</v>
      </c>
      <c r="J34" s="5">
        <f>(I34/G34)*100</f>
        <v/>
      </c>
      <c r="K34" s="51">
        <f>G34-I34</f>
        <v/>
      </c>
    </row>
    <row customHeight="1" hidden="1" ht="58.5" r="35" spans="1:11">
      <c r="B35" s="4" t="s">
        <v>41</v>
      </c>
      <c r="C35" s="15" t="s">
        <v>17</v>
      </c>
      <c r="D35" s="15" t="n"/>
      <c r="E35" s="15" t="n"/>
      <c r="F35" s="15" t="n"/>
      <c r="G35" s="15" t="n">
        <v>87</v>
      </c>
      <c r="H35" s="15" t="n"/>
      <c r="I35" s="15" t="n">
        <v>87.09999999999999</v>
      </c>
      <c r="J35" s="5">
        <f>(I35/G35)*100</f>
        <v/>
      </c>
      <c r="K35" s="51">
        <f>G35-I35</f>
        <v/>
      </c>
    </row>
    <row customHeight="1" hidden="1" ht="54.75" r="36" spans="1:11">
      <c r="B36" s="4" t="s">
        <v>42</v>
      </c>
      <c r="C36" s="15" t="s">
        <v>17</v>
      </c>
      <c r="D36" s="15" t="n"/>
      <c r="E36" s="15" t="n"/>
      <c r="F36" s="15" t="n"/>
      <c r="G36" s="15" t="n">
        <v>69.3</v>
      </c>
      <c r="H36" s="15" t="n"/>
      <c r="I36" s="15" t="n">
        <v>90.90000000000001</v>
      </c>
      <c r="J36" s="5">
        <f>(I36/G36)*100</f>
        <v/>
      </c>
      <c r="K36" s="51">
        <f>G36-I36</f>
        <v/>
      </c>
    </row>
    <row hidden="1" r="37" spans="1:11">
      <c r="B37" s="20" t="s">
        <v>43</v>
      </c>
    </row>
    <row hidden="1" r="38" spans="1:11">
      <c r="B38" s="8" t="s">
        <v>44</v>
      </c>
    </row>
    <row hidden="1" r="39" spans="1:11">
      <c r="B39" s="4" t="s">
        <v>45</v>
      </c>
      <c r="C39" s="6" t="s">
        <v>46</v>
      </c>
      <c r="D39" s="6" t="n"/>
      <c r="E39" s="6" t="n"/>
      <c r="F39" s="6" t="n"/>
      <c r="G39" s="15" t="n">
        <v>0.452</v>
      </c>
      <c r="H39" s="15" t="n"/>
      <c r="I39" s="15" t="n">
        <v>0.386</v>
      </c>
      <c r="J39" s="10">
        <f>(I39/G39)*100</f>
        <v/>
      </c>
      <c r="K39" s="52">
        <f>G39-I39</f>
        <v/>
      </c>
    </row>
    <row customHeight="1" hidden="1" ht="31.5" r="40" spans="1:11">
      <c r="B40" s="4" t="s">
        <v>47</v>
      </c>
      <c r="C40" s="15" t="s">
        <v>17</v>
      </c>
      <c r="D40" s="15" t="n"/>
      <c r="E40" s="15" t="n"/>
      <c r="F40" s="15" t="n"/>
      <c r="G40" s="15" t="n">
        <v>14.7</v>
      </c>
      <c r="H40" s="15" t="n"/>
      <c r="I40" s="15" t="n">
        <v>15.9</v>
      </c>
      <c r="J40" s="5">
        <f>(I40/G40)*100</f>
        <v/>
      </c>
      <c r="K40" s="51">
        <f>G40-I40</f>
        <v/>
      </c>
    </row>
    <row customHeight="1" hidden="1" ht="47.25" r="41" spans="1:11">
      <c r="B41" s="4" t="s">
        <v>48</v>
      </c>
      <c r="C41" s="15" t="s">
        <v>9</v>
      </c>
      <c r="D41" s="15" t="n"/>
      <c r="E41" s="15" t="n"/>
      <c r="F41" s="15" t="n"/>
      <c r="G41" s="15" t="n">
        <v>33</v>
      </c>
      <c r="H41" s="15" t="n"/>
      <c r="I41" s="15" t="n">
        <v>74</v>
      </c>
      <c r="J41" s="5">
        <f>(I41/G41)*100</f>
        <v/>
      </c>
      <c r="K41" s="5">
        <f>G41-I41</f>
        <v/>
      </c>
    </row>
    <row customHeight="1" hidden="1" ht="31.5" r="42" spans="1:11">
      <c r="B42" s="4" t="s">
        <v>49</v>
      </c>
      <c r="C42" s="15" t="s">
        <v>17</v>
      </c>
      <c r="D42" s="15" t="n"/>
      <c r="E42" s="15" t="n"/>
      <c r="F42" s="15" t="n"/>
      <c r="G42" s="15" t="n">
        <v>55</v>
      </c>
      <c r="H42" s="15" t="n"/>
      <c r="I42" s="15" t="n">
        <v>75.90000000000001</v>
      </c>
      <c r="J42" s="5">
        <f>(I42/G42)*100</f>
        <v/>
      </c>
      <c r="K42" s="51">
        <f>G42-I42</f>
        <v/>
      </c>
    </row>
    <row customHeight="1" hidden="1" ht="31.5" r="43" spans="1:11">
      <c r="B43" s="4" t="s">
        <v>50</v>
      </c>
      <c r="C43" s="15" t="s">
        <v>17</v>
      </c>
      <c r="D43" s="15" t="n"/>
      <c r="E43" s="15" t="n"/>
      <c r="F43" s="15" t="n"/>
      <c r="G43" s="15" t="n">
        <v>61.1</v>
      </c>
      <c r="H43" s="15" t="n"/>
      <c r="I43" s="15" t="n">
        <v>63.2</v>
      </c>
      <c r="J43" s="5">
        <f>(I43/G43)*100</f>
        <v/>
      </c>
      <c r="K43" s="51">
        <f>G43-I43</f>
        <v/>
      </c>
    </row>
    <row customHeight="1" hidden="1" ht="59.25" r="44" spans="1:11">
      <c r="B44" s="4" t="s">
        <v>51</v>
      </c>
      <c r="C44" s="15" t="s">
        <v>17</v>
      </c>
      <c r="D44" s="15" t="n"/>
      <c r="E44" s="15" t="n"/>
      <c r="F44" s="15" t="n"/>
      <c r="G44" s="15" t="n">
        <v>70.59999999999999</v>
      </c>
      <c r="H44" s="15" t="n"/>
      <c r="I44" s="15" t="n">
        <v>79</v>
      </c>
      <c r="J44" s="5">
        <f>(I44/G44)*100</f>
        <v/>
      </c>
      <c r="K44" s="51">
        <f>G44-I44</f>
        <v/>
      </c>
    </row>
    <row customHeight="1" hidden="1" ht="68.25" r="45" spans="1:11">
      <c r="B45" s="4" t="s">
        <v>52</v>
      </c>
      <c r="C45" s="11" t="s">
        <v>19</v>
      </c>
      <c r="D45" s="11" t="n"/>
      <c r="E45" s="11" t="n"/>
      <c r="F45" s="11" t="n"/>
      <c r="G45" s="15" t="n">
        <v>98</v>
      </c>
      <c r="H45" s="15" t="n"/>
      <c r="I45" s="15" t="n">
        <v>152</v>
      </c>
      <c r="J45" s="5">
        <f>(I45/G45)*100</f>
        <v/>
      </c>
      <c r="K45" s="5">
        <f>G45-I45</f>
        <v/>
      </c>
    </row>
    <row customHeight="1" hidden="1" ht="31.5" r="46" spans="1:11">
      <c r="B46" s="4" t="s">
        <v>53</v>
      </c>
      <c r="C46" s="15" t="s">
        <v>54</v>
      </c>
      <c r="D46" s="15" t="n"/>
      <c r="E46" s="15" t="n"/>
      <c r="F46" s="15" t="n"/>
      <c r="G46" s="15" t="n">
        <v>42.87</v>
      </c>
      <c r="H46" s="15" t="n"/>
      <c r="I46" s="15" t="n">
        <v>107.38</v>
      </c>
      <c r="J46" s="10">
        <f>(I46/G46)*100</f>
        <v/>
      </c>
      <c r="K46" s="27">
        <f>G46-I46</f>
        <v/>
      </c>
    </row>
    <row customHeight="1" hidden="1" ht="75" r="47" spans="1:11">
      <c r="B47" s="4" t="s">
        <v>55</v>
      </c>
      <c r="C47" s="15" t="s">
        <v>17</v>
      </c>
      <c r="D47" s="15" t="n"/>
      <c r="E47" s="15" t="n"/>
      <c r="F47" s="15" t="n"/>
      <c r="G47" s="15" t="n">
        <v>90</v>
      </c>
      <c r="H47" s="15" t="n"/>
      <c r="I47" s="15" t="n">
        <v>100</v>
      </c>
      <c r="J47" s="5">
        <f>(I47/G47)*100</f>
        <v/>
      </c>
      <c r="K47" s="5">
        <f>G47-I47</f>
        <v/>
      </c>
    </row>
    <row hidden="1" r="48" spans="1:11">
      <c r="B48" s="8" t="s">
        <v>56</v>
      </c>
    </row>
    <row customHeight="1" hidden="1" ht="31.5" r="49" spans="1:11">
      <c r="B49" s="4" t="s">
        <v>57</v>
      </c>
      <c r="C49" s="15" t="s">
        <v>35</v>
      </c>
      <c r="D49" s="15" t="n"/>
      <c r="E49" s="15" t="n"/>
      <c r="F49" s="15" t="n"/>
      <c r="G49" s="15" t="n">
        <v>21.7</v>
      </c>
      <c r="H49" s="15" t="n"/>
      <c r="I49" s="15" t="n">
        <v>19.7</v>
      </c>
      <c r="J49" s="5">
        <f>100-(((I49-G49)/G49)*100)</f>
        <v/>
      </c>
      <c r="K49" s="5">
        <f>G49-I49</f>
        <v/>
      </c>
    </row>
    <row customHeight="1" hidden="1" ht="31.5" r="50" spans="1:11">
      <c r="B50" s="4" t="s">
        <v>58</v>
      </c>
      <c r="C50" s="15" t="s">
        <v>35</v>
      </c>
      <c r="D50" s="15" t="n"/>
      <c r="E50" s="15" t="n"/>
      <c r="F50" s="15" t="n"/>
      <c r="G50" s="15" t="n">
        <v>67.8</v>
      </c>
      <c r="H50" s="15" t="n"/>
      <c r="I50" s="15" t="n">
        <v>81</v>
      </c>
      <c r="J50" s="10">
        <f>100-(((I50-G50)/G50)*100)</f>
        <v/>
      </c>
      <c r="K50" s="53">
        <f>G50-I50</f>
        <v/>
      </c>
    </row>
    <row hidden="1" r="51" spans="1:11">
      <c r="B51" s="4" t="s">
        <v>59</v>
      </c>
      <c r="C51" s="15" t="s">
        <v>17</v>
      </c>
      <c r="D51" s="15" t="n"/>
      <c r="E51" s="15" t="n"/>
      <c r="F51" s="15" t="n"/>
      <c r="G51" s="15" t="n">
        <v>10.7</v>
      </c>
      <c r="H51" s="15" t="n"/>
      <c r="I51" s="15" t="n">
        <v>9</v>
      </c>
      <c r="J51" s="10">
        <f>100-(((I51-G51)/G51)*100)</f>
        <v/>
      </c>
      <c r="K51" s="53">
        <f>G51-I51</f>
        <v/>
      </c>
    </row>
    <row hidden="1" r="52" spans="1:11">
      <c r="B52" s="4" t="s">
        <v>60</v>
      </c>
      <c r="C52" s="15" t="s">
        <v>17</v>
      </c>
      <c r="D52" s="15" t="n"/>
      <c r="E52" s="15" t="n"/>
      <c r="F52" s="15" t="n"/>
      <c r="G52" s="15" t="n">
        <v>15.4</v>
      </c>
      <c r="H52" s="15" t="n"/>
      <c r="I52" s="15" t="n">
        <v>19.3</v>
      </c>
      <c r="J52" s="10">
        <f>100-(((I52-G52)/G52)*100)</f>
        <v/>
      </c>
      <c r="K52" s="53">
        <f>G52-I52</f>
        <v/>
      </c>
    </row>
    <row customHeight="1" hidden="1" ht="31.5" r="53" spans="1:11">
      <c r="B53" s="4" t="s">
        <v>61</v>
      </c>
      <c r="C53" s="15" t="s">
        <v>17</v>
      </c>
      <c r="D53" s="15" t="n"/>
      <c r="E53" s="15" t="n"/>
      <c r="F53" s="15" t="n"/>
      <c r="G53" s="15" t="n">
        <v>37</v>
      </c>
      <c r="H53" s="15" t="n"/>
      <c r="I53" s="15" t="n">
        <v>44.1</v>
      </c>
      <c r="J53" s="5">
        <f>(I53/G53)*100</f>
        <v/>
      </c>
      <c r="K53" s="51">
        <f>G53-I53</f>
        <v/>
      </c>
    </row>
    <row hidden="1" r="54" spans="1:11">
      <c r="B54" s="4" t="s">
        <v>62</v>
      </c>
      <c r="C54" s="15" t="s">
        <v>63</v>
      </c>
      <c r="D54" s="15" t="n"/>
      <c r="E54" s="15" t="n"/>
      <c r="F54" s="15" t="n"/>
      <c r="G54" s="15" t="n">
        <v>1.37</v>
      </c>
      <c r="H54" s="15" t="n"/>
      <c r="I54" s="18" t="n">
        <v>1.539</v>
      </c>
      <c r="J54" s="5">
        <f>(I54/G54)*100</f>
        <v/>
      </c>
      <c r="K54" s="18">
        <f>G54-I54</f>
        <v/>
      </c>
    </row>
    <row customHeight="1" hidden="1" ht="31.5" r="55" spans="1:11">
      <c r="B55" s="4" t="s">
        <v>64</v>
      </c>
      <c r="C55" s="15" t="s">
        <v>17</v>
      </c>
      <c r="D55" s="15" t="n"/>
      <c r="E55" s="15" t="n"/>
      <c r="F55" s="15" t="n"/>
      <c r="G55" s="15" t="n">
        <v>86.90000000000001</v>
      </c>
      <c r="H55" s="15" t="n"/>
      <c r="I55" s="15" t="n">
        <v>92.7</v>
      </c>
      <c r="J55" s="5">
        <f>(I55/G55)*100</f>
        <v/>
      </c>
      <c r="K55" s="51">
        <f>G55-I55</f>
        <v/>
      </c>
    </row>
    <row hidden="1" r="56" spans="1:11">
      <c r="B56" s="8" t="s">
        <v>65</v>
      </c>
    </row>
    <row hidden="1" r="57" spans="1:11">
      <c r="B57" s="4" t="s">
        <v>66</v>
      </c>
      <c r="C57" s="15" t="s">
        <v>17</v>
      </c>
      <c r="D57" s="15" t="n"/>
      <c r="E57" s="15" t="n"/>
      <c r="F57" s="15" t="n"/>
      <c r="G57" s="15" t="n">
        <v>60</v>
      </c>
      <c r="H57" s="15" t="n"/>
      <c r="I57" s="15" t="n">
        <v>61.5</v>
      </c>
      <c r="J57" s="5">
        <f>(I57/G57)*100</f>
        <v/>
      </c>
      <c r="K57" s="51">
        <f>G57-I57</f>
        <v/>
      </c>
    </row>
    <row customHeight="1" hidden="1" ht="31.5" r="58" spans="1:11">
      <c r="B58" s="4" t="s">
        <v>67</v>
      </c>
      <c r="C58" s="15" t="s">
        <v>17</v>
      </c>
      <c r="D58" s="15" t="n"/>
      <c r="E58" s="15" t="n"/>
      <c r="F58" s="15" t="n"/>
      <c r="G58" s="15" t="n">
        <v>55.6</v>
      </c>
      <c r="H58" s="15" t="n"/>
      <c r="I58" s="15" t="n">
        <v>55.5</v>
      </c>
      <c r="J58" s="5">
        <f>(I58/G58)*100</f>
        <v/>
      </c>
      <c r="K58" s="51">
        <f>G58-I58</f>
        <v/>
      </c>
    </row>
    <row customHeight="1" hidden="1" ht="47.25" r="59" spans="1:11">
      <c r="B59" s="4" t="s">
        <v>68</v>
      </c>
      <c r="C59" s="15" t="s">
        <v>17</v>
      </c>
      <c r="D59" s="15" t="n"/>
      <c r="E59" s="15" t="n"/>
      <c r="F59" s="15" t="n"/>
      <c r="G59" s="15" t="n">
        <v>19.7</v>
      </c>
      <c r="H59" s="15" t="n"/>
      <c r="I59" s="51" t="n">
        <v>18.38</v>
      </c>
      <c r="J59" s="5">
        <f>(I59/G59)*100</f>
        <v/>
      </c>
      <c r="K59" s="51">
        <f>G59-I59</f>
        <v/>
      </c>
    </row>
    <row customHeight="1" hidden="1" ht="15.75" r="60" spans="1:11">
      <c r="B60" s="26" t="s">
        <v>69</v>
      </c>
    </row>
    <row hidden="1" r="61" spans="1:11">
      <c r="B61" s="4" t="s">
        <v>70</v>
      </c>
      <c r="C61" s="15" t="s">
        <v>71</v>
      </c>
      <c r="D61" s="15" t="n"/>
      <c r="E61" s="15" t="n"/>
      <c r="F61" s="15" t="n"/>
      <c r="G61" s="15" t="n">
        <v>4.8</v>
      </c>
      <c r="H61" s="15" t="n"/>
      <c r="I61" s="15" t="n">
        <v>3.9</v>
      </c>
      <c r="J61" s="5">
        <f>100-(((I61-G61)/G61)*100)</f>
        <v/>
      </c>
      <c r="K61" s="51">
        <f>G61-I61</f>
        <v/>
      </c>
    </row>
    <row hidden="1" r="62" spans="1:11">
      <c r="B62" s="4" t="s">
        <v>72</v>
      </c>
      <c r="C62" s="15" t="s">
        <v>17</v>
      </c>
      <c r="D62" s="15" t="n"/>
      <c r="E62" s="15" t="n"/>
      <c r="F62" s="15" t="n"/>
      <c r="G62" s="15" t="n">
        <v>75</v>
      </c>
      <c r="H62" s="15" t="n"/>
      <c r="I62" s="15" t="n">
        <v>87.59999999999999</v>
      </c>
      <c r="J62" s="5">
        <f>(I62/G62)*100</f>
        <v/>
      </c>
      <c r="K62" s="51">
        <f>G62-I62</f>
        <v/>
      </c>
    </row>
    <row hidden="1" r="63" spans="1:11">
      <c r="B63" s="4" t="s">
        <v>73</v>
      </c>
      <c r="C63" s="15" t="s">
        <v>71</v>
      </c>
      <c r="D63" s="15" t="n"/>
      <c r="E63" s="15" t="n"/>
      <c r="F63" s="15" t="n"/>
      <c r="G63" s="15" t="n">
        <v>5.6</v>
      </c>
      <c r="H63" s="15" t="n"/>
      <c r="I63" s="15" t="n">
        <v>5.1</v>
      </c>
      <c r="J63" s="5">
        <f>100-(((I63-G63)/G63)*100)</f>
        <v/>
      </c>
      <c r="K63" s="51">
        <f>G63-I63</f>
        <v/>
      </c>
    </row>
    <row customHeight="1" hidden="1" ht="31.5" r="64" spans="1:11">
      <c r="B64" s="4" t="s">
        <v>74</v>
      </c>
      <c r="C64" s="15" t="s">
        <v>35</v>
      </c>
      <c r="D64" s="15" t="n"/>
      <c r="E64" s="15" t="n"/>
      <c r="F64" s="15" t="n"/>
      <c r="G64" s="15" t="n">
        <v>47.6</v>
      </c>
      <c r="H64" s="15" t="n"/>
      <c r="I64" s="15" t="n">
        <v>34.9</v>
      </c>
      <c r="J64" s="5">
        <f>100-(((I64-G64)/G64)*100)</f>
        <v/>
      </c>
      <c r="K64" s="51">
        <f>G64-I64</f>
        <v/>
      </c>
    </row>
    <row hidden="1" r="65" spans="1:11">
      <c r="B65" s="4" t="s">
        <v>75</v>
      </c>
      <c r="C65" s="15" t="s">
        <v>17</v>
      </c>
      <c r="D65" s="15" t="n"/>
      <c r="E65" s="15" t="n"/>
      <c r="F65" s="15" t="n"/>
      <c r="G65" s="15" t="n">
        <v>48</v>
      </c>
      <c r="H65" s="15" t="n"/>
      <c r="I65" s="15" t="n">
        <v>48.6</v>
      </c>
      <c r="J65" s="5">
        <f>(I65/G65)*100</f>
        <v/>
      </c>
      <c r="K65" s="51">
        <f>G65-I65</f>
        <v/>
      </c>
    </row>
    <row customHeight="1" hidden="1" ht="47.25" r="66" spans="1:11">
      <c r="B66" s="4" t="s">
        <v>76</v>
      </c>
      <c r="C66" s="15" t="s">
        <v>17</v>
      </c>
      <c r="D66" s="15" t="n"/>
      <c r="E66" s="15" t="n"/>
      <c r="F66" s="15" t="n"/>
      <c r="G66" s="15" t="n">
        <v>45</v>
      </c>
      <c r="H66" s="15" t="n"/>
      <c r="I66" s="15" t="n">
        <v>45.6</v>
      </c>
      <c r="J66" s="5">
        <f>(I66/G66)*100</f>
        <v/>
      </c>
      <c r="K66" s="51">
        <f>G66-I66</f>
        <v/>
      </c>
    </row>
    <row customHeight="1" hidden="1" ht="31.5" r="67" spans="1:11">
      <c r="B67" s="4" t="s">
        <v>77</v>
      </c>
      <c r="C67" s="15" t="s">
        <v>17</v>
      </c>
      <c r="D67" s="15" t="n"/>
      <c r="E67" s="15" t="n"/>
      <c r="F67" s="15" t="n"/>
      <c r="G67" s="15" t="n">
        <v>45</v>
      </c>
      <c r="H67" s="15" t="n"/>
      <c r="I67" s="15" t="n">
        <v>45.5</v>
      </c>
      <c r="J67" s="5">
        <f>(I67/G67)*100</f>
        <v/>
      </c>
      <c r="K67" s="51">
        <f>G67-I67</f>
        <v/>
      </c>
    </row>
    <row customHeight="1" hidden="1" ht="31.5" r="68" spans="1:11">
      <c r="B68" s="4" t="s">
        <v>78</v>
      </c>
      <c r="C68" s="15" t="s">
        <v>17</v>
      </c>
      <c r="D68" s="15" t="n"/>
      <c r="E68" s="15" t="n"/>
      <c r="F68" s="15" t="n"/>
      <c r="G68" s="15" t="n">
        <v>50</v>
      </c>
      <c r="H68" s="15" t="n"/>
      <c r="I68" s="15" t="n">
        <v>50.8</v>
      </c>
      <c r="J68" s="5">
        <f>(I68/G68)*100</f>
        <v/>
      </c>
      <c r="K68" s="51">
        <f>G68-I68</f>
        <v/>
      </c>
    </row>
    <row customHeight="1" hidden="1" ht="31.5" r="69" spans="1:11">
      <c r="B69" s="4" t="s">
        <v>79</v>
      </c>
      <c r="C69" s="15" t="s">
        <v>17</v>
      </c>
      <c r="D69" s="15" t="n"/>
      <c r="E69" s="15" t="n"/>
      <c r="F69" s="15" t="n"/>
      <c r="G69" s="15" t="n">
        <v>50</v>
      </c>
      <c r="H69" s="15" t="n"/>
      <c r="I69" s="15" t="n">
        <v>52.3</v>
      </c>
      <c r="J69" s="5">
        <f>(I69/G69)*100</f>
        <v/>
      </c>
      <c r="K69" s="51">
        <f>G69-I69</f>
        <v/>
      </c>
    </row>
    <row customHeight="1" hidden="1" ht="47.25" r="70" spans="1:11">
      <c r="B70" s="4" t="s">
        <v>80</v>
      </c>
      <c r="C70" s="15" t="s">
        <v>17</v>
      </c>
      <c r="D70" s="15" t="n"/>
      <c r="E70" s="15" t="n"/>
      <c r="F70" s="15" t="n"/>
      <c r="G70" s="15" t="n">
        <v>80</v>
      </c>
      <c r="H70" s="15" t="n"/>
      <c r="I70" s="15" t="n">
        <v>80.8</v>
      </c>
      <c r="J70" s="5">
        <f>(I70/G70)*100</f>
        <v/>
      </c>
      <c r="K70" s="51">
        <f>G70-I70</f>
        <v/>
      </c>
    </row>
    <row customHeight="1" hidden="1" ht="15.75" r="71" spans="1:11">
      <c r="B71" s="26" t="s">
        <v>81</v>
      </c>
    </row>
    <row customHeight="1" hidden="1" ht="63" r="72" spans="1:11">
      <c r="B72" s="4" t="s">
        <v>82</v>
      </c>
      <c r="C72" s="15" t="s">
        <v>17</v>
      </c>
      <c r="D72" s="15" t="n"/>
      <c r="E72" s="15" t="n"/>
      <c r="F72" s="15" t="n"/>
      <c r="G72" s="15" t="n">
        <v>89.5</v>
      </c>
      <c r="H72" s="15" t="n"/>
      <c r="I72" s="15" t="n">
        <v>87.5</v>
      </c>
      <c r="J72" s="5">
        <f>(I72/G72)*100</f>
        <v/>
      </c>
      <c r="K72" s="5">
        <f>G72-I72</f>
        <v/>
      </c>
    </row>
    <row customHeight="1" hidden="1" ht="47.25" r="73" spans="1:11">
      <c r="B73" s="9" t="s">
        <v>83</v>
      </c>
      <c r="C73" s="15" t="s">
        <v>84</v>
      </c>
      <c r="D73" s="15" t="n"/>
      <c r="E73" s="15" t="n"/>
      <c r="F73" s="15" t="n"/>
      <c r="G73" s="15" t="n">
        <v>6.41</v>
      </c>
      <c r="H73" s="15" t="n"/>
      <c r="I73" s="18" t="n">
        <v>8.763</v>
      </c>
      <c r="J73" s="5">
        <f>(I73/G73)*100</f>
        <v/>
      </c>
      <c r="K73" s="18">
        <f>G73-I73</f>
        <v/>
      </c>
    </row>
    <row customHeight="1" hidden="1" ht="78.75" r="74" spans="1:11">
      <c r="B74" s="4" t="s">
        <v>85</v>
      </c>
      <c r="C74" s="15" t="s">
        <v>17</v>
      </c>
      <c r="D74" s="15" t="n"/>
      <c r="E74" s="15" t="n"/>
      <c r="F74" s="15" t="n"/>
      <c r="G74" s="15" t="n">
        <v>87</v>
      </c>
      <c r="H74" s="15" t="n"/>
      <c r="I74" s="15" t="n">
        <v>85.8</v>
      </c>
      <c r="J74" s="5">
        <f>(I74/G74)*100</f>
        <v/>
      </c>
      <c r="K74" s="51">
        <f>G74-I74</f>
        <v/>
      </c>
    </row>
    <row customHeight="1" hidden="1" ht="47.25" r="75" spans="1:11">
      <c r="B75" s="9" t="s">
        <v>86</v>
      </c>
      <c r="C75" s="15" t="s">
        <v>87</v>
      </c>
      <c r="D75" s="15" t="n"/>
      <c r="E75" s="15" t="n"/>
      <c r="F75" s="15" t="n"/>
      <c r="G75" s="15" t="n">
        <v>36.4</v>
      </c>
      <c r="H75" s="15" t="n"/>
      <c r="I75" s="15" t="n">
        <v>36</v>
      </c>
      <c r="J75" s="5">
        <f>(I75/G75)*100</f>
        <v/>
      </c>
      <c r="K75" s="51">
        <f>G75-I75</f>
        <v/>
      </c>
    </row>
    <row customHeight="1" hidden="1" ht="47.25" r="76" spans="1:11">
      <c r="B76" s="9" t="s">
        <v>88</v>
      </c>
      <c r="C76" s="15" t="s">
        <v>87</v>
      </c>
      <c r="D76" s="15" t="n"/>
      <c r="E76" s="15" t="n"/>
      <c r="F76" s="15" t="n"/>
      <c r="G76" s="15" t="n">
        <v>20.2</v>
      </c>
      <c r="H76" s="15" t="n"/>
      <c r="I76" s="15" t="n">
        <v>20.1</v>
      </c>
      <c r="J76" s="5">
        <f>(I76/G76)*100</f>
        <v/>
      </c>
      <c r="K76" s="51">
        <f>G76-I76</f>
        <v/>
      </c>
    </row>
    <row customHeight="1" hidden="1" ht="47.25" r="77" spans="1:11">
      <c r="B77" s="9" t="s">
        <v>89</v>
      </c>
      <c r="C77" s="15" t="s">
        <v>87</v>
      </c>
      <c r="D77" s="15" t="n"/>
      <c r="E77" s="15" t="n"/>
      <c r="F77" s="15" t="n"/>
      <c r="G77" s="15" t="n">
        <v>99.59999999999999</v>
      </c>
      <c r="H77" s="15" t="n"/>
      <c r="I77" s="15" t="n">
        <v>97.3</v>
      </c>
      <c r="J77" s="5">
        <f>(I77/G77)*100</f>
        <v/>
      </c>
      <c r="K77" s="51">
        <f>G77-I77</f>
        <v/>
      </c>
    </row>
    <row customHeight="1" hidden="1" ht="31.5" r="78" spans="1:11">
      <c r="B78" s="9" t="s">
        <v>90</v>
      </c>
      <c r="C78" s="15" t="s">
        <v>17</v>
      </c>
      <c r="D78" s="15" t="n"/>
      <c r="E78" s="15" t="n"/>
      <c r="F78" s="15" t="n"/>
      <c r="G78" s="15" t="s">
        <v>91</v>
      </c>
      <c r="H78" s="15" t="n"/>
      <c r="I78" s="15" t="s">
        <v>91</v>
      </c>
      <c r="J78" s="5" t="s">
        <v>91</v>
      </c>
      <c r="K78" s="5" t="n">
        <v>0</v>
      </c>
    </row>
    <row customHeight="1" hidden="1" ht="15.75" r="79" spans="1:11">
      <c r="B79" s="20" t="s">
        <v>92</v>
      </c>
    </row>
    <row customHeight="1" hidden="1" ht="95.25" r="80" spans="1:11">
      <c r="B80" s="4" t="s">
        <v>93</v>
      </c>
      <c r="C80" s="15" t="s">
        <v>84</v>
      </c>
      <c r="D80" s="15" t="n"/>
      <c r="E80" s="15" t="n"/>
      <c r="F80" s="15" t="n"/>
      <c r="G80" s="15" t="n">
        <v>177.18</v>
      </c>
      <c r="H80" s="15" t="n"/>
      <c r="I80" s="15" t="n">
        <v>160</v>
      </c>
      <c r="J80" s="5">
        <f>(I80/G80)*100</f>
        <v/>
      </c>
      <c r="K80" s="18">
        <f>G80-I80</f>
        <v/>
      </c>
    </row>
    <row customHeight="1" hidden="1" ht="78.75" r="81" spans="1:11">
      <c r="B81" s="4" t="s">
        <v>94</v>
      </c>
      <c r="C81" s="15" t="s">
        <v>17</v>
      </c>
      <c r="D81" s="15" t="n"/>
      <c r="E81" s="15" t="n"/>
      <c r="F81" s="15" t="n"/>
      <c r="G81" s="15" t="n">
        <v>65</v>
      </c>
      <c r="H81" s="15" t="n"/>
      <c r="I81" s="15" t="n">
        <v>65</v>
      </c>
      <c r="J81" s="5">
        <f>(I81/G81)*100</f>
        <v/>
      </c>
      <c r="K81" s="5">
        <f>G81-I81</f>
        <v/>
      </c>
    </row>
    <row customHeight="1" hidden="1" ht="78.75" r="82" spans="1:11">
      <c r="B82" s="4" t="s">
        <v>95</v>
      </c>
      <c r="C82" s="15" t="s">
        <v>9</v>
      </c>
      <c r="D82" s="15" t="n"/>
      <c r="E82" s="15" t="n"/>
      <c r="F82" s="15" t="n"/>
      <c r="G82" s="15" t="n">
        <v>200</v>
      </c>
      <c r="H82" s="15" t="n"/>
      <c r="I82" s="15" t="n">
        <v>238</v>
      </c>
      <c r="J82" s="5">
        <f>(I82/G82)*100</f>
        <v/>
      </c>
      <c r="K82" s="5">
        <f>G82-I82</f>
        <v/>
      </c>
    </row>
    <row customHeight="1" hidden="1" ht="78.75" r="83" spans="1:11">
      <c r="B83" s="4" t="s">
        <v>96</v>
      </c>
      <c r="C83" s="15" t="s">
        <v>9</v>
      </c>
      <c r="D83" s="15" t="n"/>
      <c r="E83" s="15" t="n"/>
      <c r="F83" s="15" t="n"/>
      <c r="G83" s="15" t="n">
        <v>100</v>
      </c>
      <c r="H83" s="15" t="n"/>
      <c r="I83" s="15" t="n">
        <v>100</v>
      </c>
      <c r="J83" s="10">
        <f>(I83/G83)*100</f>
        <v/>
      </c>
      <c r="K83" s="10">
        <f>G83-I83</f>
        <v/>
      </c>
    </row>
    <row customHeight="1" hidden="1" ht="63" r="84" spans="1:11">
      <c r="B84" s="4" t="s">
        <v>97</v>
      </c>
      <c r="C84" s="15" t="s">
        <v>9</v>
      </c>
      <c r="D84" s="15" t="n"/>
      <c r="E84" s="15" t="n"/>
      <c r="F84" s="15" t="n"/>
      <c r="G84" s="15" t="n">
        <v>140</v>
      </c>
      <c r="H84" s="15" t="n"/>
      <c r="I84" s="15" t="n">
        <v>140</v>
      </c>
      <c r="J84" s="10">
        <f>(I84/G84)*100</f>
        <v/>
      </c>
      <c r="K84" s="10">
        <f>G84-I84</f>
        <v/>
      </c>
    </row>
    <row customHeight="1" hidden="1" ht="47.25" r="85" spans="1:11">
      <c r="B85" s="4" t="s">
        <v>98</v>
      </c>
      <c r="C85" s="15" t="s">
        <v>9</v>
      </c>
      <c r="D85" s="15" t="n"/>
      <c r="E85" s="15" t="n"/>
      <c r="F85" s="15" t="n"/>
      <c r="G85" s="15" t="n">
        <v>497</v>
      </c>
      <c r="H85" s="15" t="n"/>
      <c r="I85" s="15" t="n">
        <v>497</v>
      </c>
      <c r="J85" s="5">
        <f>(I85/G85)*100</f>
        <v/>
      </c>
      <c r="K85" s="5">
        <f>G85-I85</f>
        <v/>
      </c>
    </row>
    <row customHeight="1" hidden="1" ht="63" r="86" spans="1:11">
      <c r="B86" s="4" t="s">
        <v>99</v>
      </c>
      <c r="C86" s="15" t="s">
        <v>9</v>
      </c>
      <c r="D86" s="15" t="n"/>
      <c r="E86" s="15" t="n"/>
      <c r="F86" s="15" t="n"/>
      <c r="G86" s="15" t="n">
        <v>200</v>
      </c>
      <c r="H86" s="15" t="n"/>
      <c r="I86" s="15" t="n">
        <v>238</v>
      </c>
      <c r="J86" s="5">
        <f>(I86/G86)*100</f>
        <v/>
      </c>
      <c r="K86" s="5">
        <f>G86-I86</f>
        <v/>
      </c>
    </row>
    <row customHeight="1" hidden="1" ht="63" r="87" spans="1:11">
      <c r="B87" s="4" t="s">
        <v>100</v>
      </c>
      <c r="C87" s="15" t="s">
        <v>9</v>
      </c>
      <c r="D87" s="15" t="n"/>
      <c r="E87" s="15" t="n"/>
      <c r="F87" s="15" t="n"/>
      <c r="G87" s="15" t="n">
        <v>497</v>
      </c>
      <c r="H87" s="15" t="n"/>
      <c r="I87" s="15" t="n">
        <v>497</v>
      </c>
      <c r="J87" s="5">
        <f>(I87/G87)*100</f>
        <v/>
      </c>
      <c r="K87" s="5">
        <f>G87-I87</f>
        <v/>
      </c>
    </row>
    <row customHeight="1" hidden="1" ht="85.5" r="88" spans="1:11">
      <c r="B88" s="4" t="s">
        <v>101</v>
      </c>
      <c r="C88" s="15" t="s">
        <v>9</v>
      </c>
      <c r="D88" s="15" t="n"/>
      <c r="E88" s="15" t="n"/>
      <c r="F88" s="15" t="n"/>
      <c r="G88" s="15" t="n">
        <v>280</v>
      </c>
      <c r="H88" s="15" t="n"/>
      <c r="I88" s="15" t="n">
        <v>280</v>
      </c>
      <c r="J88" s="10">
        <f>(I88/G88)*100</f>
        <v/>
      </c>
      <c r="K88" s="10">
        <f>G88-I88</f>
        <v/>
      </c>
    </row>
    <row customHeight="1" hidden="1" ht="63" r="89" spans="1:11">
      <c r="B89" s="4" t="s">
        <v>102</v>
      </c>
      <c r="C89" s="15" t="s">
        <v>9</v>
      </c>
      <c r="D89" s="15" t="n"/>
      <c r="E89" s="15" t="n"/>
      <c r="F89" s="15" t="n"/>
      <c r="G89" s="15" t="n">
        <v>200</v>
      </c>
      <c r="H89" s="15" t="n"/>
      <c r="I89" s="15" t="n">
        <v>238</v>
      </c>
      <c r="J89" s="5">
        <f>(I89/G89)*100</f>
        <v/>
      </c>
      <c r="K89" s="5">
        <f>G89-I89</f>
        <v/>
      </c>
    </row>
    <row customHeight="1" hidden="1" ht="78.75" r="90" spans="1:11">
      <c r="B90" s="4" t="s">
        <v>103</v>
      </c>
      <c r="C90" s="15" t="s">
        <v>9</v>
      </c>
      <c r="D90" s="15" t="n"/>
      <c r="E90" s="15" t="n"/>
      <c r="F90" s="15" t="n"/>
      <c r="G90" s="15" t="n">
        <v>200</v>
      </c>
      <c r="H90" s="15" t="n"/>
      <c r="I90" s="15" t="n">
        <v>238</v>
      </c>
      <c r="J90" s="5">
        <f>(I90/G90)*100</f>
        <v/>
      </c>
      <c r="K90" s="5">
        <f>G90-I90</f>
        <v/>
      </c>
    </row>
    <row customHeight="1" hidden="1" ht="63" r="91" spans="1:11">
      <c r="B91" s="4" t="s">
        <v>104</v>
      </c>
      <c r="C91" s="15" t="s">
        <v>9</v>
      </c>
      <c r="D91" s="15" t="n"/>
      <c r="E91" s="15" t="n"/>
      <c r="F91" s="15" t="n"/>
      <c r="G91" s="15" t="n">
        <v>497</v>
      </c>
      <c r="H91" s="15" t="n"/>
      <c r="I91" s="15" t="n">
        <v>497</v>
      </c>
      <c r="J91" s="5">
        <f>(I91/G91)*100</f>
        <v/>
      </c>
      <c r="K91" s="5">
        <f>G91-I91</f>
        <v/>
      </c>
    </row>
    <row customHeight="1" hidden="1" ht="63" r="92" spans="1:11">
      <c r="B92" s="4" t="s">
        <v>105</v>
      </c>
      <c r="C92" s="15" t="s">
        <v>17</v>
      </c>
      <c r="D92" s="15" t="n"/>
      <c r="E92" s="15" t="n"/>
      <c r="F92" s="15" t="n"/>
      <c r="G92" s="15" t="n">
        <v>25</v>
      </c>
      <c r="H92" s="15" t="n"/>
      <c r="I92" s="15" t="n">
        <v>28</v>
      </c>
      <c r="J92" s="10">
        <f>(I92/G92)*100</f>
        <v/>
      </c>
      <c r="K92" s="10">
        <f>G92-I92</f>
        <v/>
      </c>
    </row>
    <row customHeight="1" hidden="1" ht="63" r="93" spans="1:11">
      <c r="B93" s="4" t="s">
        <v>106</v>
      </c>
      <c r="C93" s="15" t="s">
        <v>9</v>
      </c>
      <c r="D93" s="15" t="n"/>
      <c r="E93" s="15" t="n"/>
      <c r="F93" s="15" t="n"/>
      <c r="G93" s="15" t="n">
        <v>200</v>
      </c>
      <c r="H93" s="15" t="n"/>
      <c r="I93" s="15" t="n">
        <v>238</v>
      </c>
      <c r="J93" s="5">
        <f>(I93/G93)*100</f>
        <v/>
      </c>
      <c r="K93" s="5">
        <f>G93-I93</f>
        <v/>
      </c>
    </row>
    <row customHeight="1" hidden="1" ht="63" r="94" spans="1:11">
      <c r="B94" s="4" t="s">
        <v>107</v>
      </c>
      <c r="C94" s="11" t="s">
        <v>19</v>
      </c>
      <c r="D94" s="11" t="n"/>
      <c r="E94" s="11" t="n"/>
      <c r="F94" s="11" t="n"/>
      <c r="G94" s="38" t="n">
        <v>15300</v>
      </c>
      <c r="H94" s="38" t="n"/>
      <c r="I94" s="15" t="n">
        <v>14800</v>
      </c>
      <c r="J94" s="5">
        <f>(I94/G94)*100</f>
        <v/>
      </c>
      <c r="K94" s="5">
        <f>G94-I94</f>
        <v/>
      </c>
    </row>
    <row customHeight="1" hidden="1" ht="100.5" r="95" spans="1:11">
      <c r="B95" s="4" t="s">
        <v>108</v>
      </c>
      <c r="C95" s="15" t="s">
        <v>9</v>
      </c>
      <c r="D95" s="15" t="n"/>
      <c r="E95" s="15" t="n"/>
      <c r="F95" s="15" t="n"/>
      <c r="G95" s="38" t="n">
        <v>12955</v>
      </c>
      <c r="H95" s="38" t="n"/>
      <c r="I95" s="15" t="n">
        <v>12808</v>
      </c>
      <c r="J95" s="5">
        <f>(I95/G95)*100</f>
        <v/>
      </c>
      <c r="K95" s="5">
        <f>G95-I95</f>
        <v/>
      </c>
    </row>
    <row customHeight="1" hidden="1" ht="100.5" r="96" spans="1:11">
      <c r="B96" s="4" t="s">
        <v>109</v>
      </c>
      <c r="C96" s="15" t="s">
        <v>9</v>
      </c>
      <c r="D96" s="15" t="n"/>
      <c r="E96" s="15" t="n"/>
      <c r="F96" s="15" t="n"/>
      <c r="G96" s="38" t="n">
        <v>12755</v>
      </c>
      <c r="H96" s="38" t="n"/>
      <c r="I96" s="15" t="n">
        <v>12505</v>
      </c>
      <c r="J96" s="5">
        <f>(I96/G96)*100</f>
        <v/>
      </c>
      <c r="K96" s="5">
        <f>G96-I96</f>
        <v/>
      </c>
    </row>
    <row customHeight="1" hidden="1" ht="63" r="97" spans="1:11">
      <c r="B97" s="4" t="s">
        <v>110</v>
      </c>
      <c r="C97" s="15" t="s">
        <v>9</v>
      </c>
      <c r="D97" s="15" t="n"/>
      <c r="E97" s="15" t="n"/>
      <c r="F97" s="15" t="n"/>
      <c r="G97" s="15" t="n">
        <v>497</v>
      </c>
      <c r="H97" s="15" t="n"/>
      <c r="I97" s="38" t="n">
        <v>497</v>
      </c>
      <c r="J97" s="5">
        <f>(I97/G97)*100</f>
        <v/>
      </c>
      <c r="K97" s="5">
        <f>G97-I97</f>
        <v/>
      </c>
    </row>
    <row customHeight="1" hidden="1" ht="78.75" r="98" spans="1:11">
      <c r="B98" s="4" t="s">
        <v>111</v>
      </c>
      <c r="C98" s="15" t="s">
        <v>9</v>
      </c>
      <c r="D98" s="15" t="n"/>
      <c r="E98" s="15" t="n"/>
      <c r="F98" s="15" t="n"/>
      <c r="G98" s="15" t="n">
        <v>60</v>
      </c>
      <c r="H98" s="15" t="n"/>
      <c r="I98" s="15" t="n">
        <v>60</v>
      </c>
      <c r="J98" s="10">
        <f>(I98/G98)*100</f>
        <v/>
      </c>
      <c r="K98" s="10">
        <f>G98-I98</f>
        <v/>
      </c>
    </row>
    <row customHeight="1" hidden="1" ht="47.25" r="99" spans="1:11">
      <c r="B99" s="4" t="s">
        <v>112</v>
      </c>
      <c r="C99" s="15" t="s">
        <v>9</v>
      </c>
      <c r="D99" s="15" t="n"/>
      <c r="E99" s="15" t="n"/>
      <c r="F99" s="15" t="n"/>
      <c r="G99" s="15" t="n">
        <v>340</v>
      </c>
      <c r="H99" s="15" t="n"/>
      <c r="I99" s="15" t="n">
        <v>340</v>
      </c>
      <c r="J99" s="10">
        <f>(I99/G99)*100</f>
        <v/>
      </c>
      <c r="K99" s="10">
        <f>G99-I99</f>
        <v/>
      </c>
    </row>
    <row customHeight="1" hidden="1" ht="47.25" r="100" spans="1:11">
      <c r="B100" s="4" t="s">
        <v>113</v>
      </c>
      <c r="C100" s="15" t="s">
        <v>9</v>
      </c>
      <c r="D100" s="15" t="n"/>
      <c r="E100" s="15" t="n"/>
      <c r="F100" s="15" t="n"/>
      <c r="G100" s="15" t="n">
        <v>33</v>
      </c>
      <c r="H100" s="15" t="n"/>
      <c r="I100" s="15" t="n">
        <v>15</v>
      </c>
      <c r="J100" s="10">
        <f>(I100/G100)*100</f>
        <v/>
      </c>
      <c r="K100" s="10">
        <f>G100-I100</f>
        <v/>
      </c>
    </row>
    <row customHeight="1" hidden="1" ht="47.25" r="101" spans="1:11">
      <c r="B101" s="4" t="s">
        <v>114</v>
      </c>
      <c r="C101" s="15" t="s">
        <v>9</v>
      </c>
      <c r="D101" s="15" t="n"/>
      <c r="E101" s="15" t="n"/>
      <c r="F101" s="15" t="n"/>
      <c r="G101" s="15" t="n">
        <v>497</v>
      </c>
      <c r="H101" s="15" t="n"/>
      <c r="I101" s="15" t="n">
        <v>497</v>
      </c>
      <c r="J101" s="5">
        <f>(I101/G101)*100</f>
        <v/>
      </c>
      <c r="K101" s="5">
        <f>G101-I101</f>
        <v/>
      </c>
    </row>
    <row customHeight="1" hidden="1" ht="63" r="102" spans="1:11">
      <c r="B102" s="4" t="s">
        <v>115</v>
      </c>
      <c r="C102" s="15" t="s">
        <v>9</v>
      </c>
      <c r="D102" s="15" t="n"/>
      <c r="E102" s="15" t="n"/>
      <c r="F102" s="15" t="n"/>
      <c r="G102" s="15" t="n">
        <v>200</v>
      </c>
      <c r="H102" s="15" t="n"/>
      <c r="I102" s="15" t="n">
        <v>238</v>
      </c>
      <c r="J102" s="5">
        <f>(I102/G102)*100</f>
        <v/>
      </c>
      <c r="K102" s="5">
        <f>G102-I102</f>
        <v/>
      </c>
    </row>
    <row customHeight="1" hidden="1" ht="47.25" r="103" spans="1:11">
      <c r="B103" s="4" t="s">
        <v>116</v>
      </c>
      <c r="C103" s="15" t="s">
        <v>9</v>
      </c>
      <c r="D103" s="15" t="n"/>
      <c r="E103" s="15" t="n"/>
      <c r="F103" s="15" t="n"/>
      <c r="G103" s="15" t="n">
        <v>365</v>
      </c>
      <c r="H103" s="15" t="n"/>
      <c r="I103" s="15" t="n">
        <v>365</v>
      </c>
      <c r="J103" s="5">
        <f>(I103/G103)*100</f>
        <v/>
      </c>
      <c r="K103" s="5">
        <f>G103-I103</f>
        <v/>
      </c>
    </row>
    <row customHeight="1" hidden="1" ht="63" r="104" spans="1:11">
      <c r="B104" s="4" t="s">
        <v>117</v>
      </c>
      <c r="C104" s="15" t="s">
        <v>9</v>
      </c>
      <c r="D104" s="15" t="n"/>
      <c r="E104" s="15" t="n"/>
      <c r="F104" s="15" t="n"/>
      <c r="G104" s="15" t="n">
        <v>200</v>
      </c>
      <c r="H104" s="15" t="n"/>
      <c r="I104" s="15" t="n">
        <v>238</v>
      </c>
      <c r="J104" s="5">
        <f>(I104/G104)*100</f>
        <v/>
      </c>
      <c r="K104" s="5">
        <f>G104-I104</f>
        <v/>
      </c>
    </row>
    <row customHeight="1" hidden="1" ht="63" r="105" spans="1:11">
      <c r="B105" s="4" t="s">
        <v>118</v>
      </c>
      <c r="C105" s="15" t="s">
        <v>9</v>
      </c>
      <c r="D105" s="15" t="n"/>
      <c r="E105" s="15" t="n"/>
      <c r="F105" s="15" t="n"/>
      <c r="G105" s="15" t="n">
        <v>18</v>
      </c>
      <c r="H105" s="15" t="n"/>
      <c r="I105" s="15" t="n">
        <v>25</v>
      </c>
      <c r="J105" s="5">
        <f>(I105/G105)*100</f>
        <v/>
      </c>
      <c r="K105" s="5">
        <f>G105-I105</f>
        <v/>
      </c>
    </row>
    <row customHeight="1" hidden="1" ht="63" r="106" spans="1:11">
      <c r="B106" s="4" t="s">
        <v>119</v>
      </c>
      <c r="C106" s="15" t="s">
        <v>9</v>
      </c>
      <c r="D106" s="15" t="n"/>
      <c r="E106" s="15" t="n"/>
      <c r="F106" s="15" t="n"/>
      <c r="G106" s="15" t="n">
        <v>29</v>
      </c>
      <c r="H106" s="15" t="n"/>
      <c r="I106" s="15" t="n">
        <v>29</v>
      </c>
      <c r="J106" s="5">
        <f>(I106/G106)*100</f>
        <v/>
      </c>
      <c r="K106" s="5">
        <f>G106-I106</f>
        <v/>
      </c>
    </row>
    <row customHeight="1" hidden="1" ht="78.75" r="107" spans="1:11">
      <c r="B107" s="4" t="s">
        <v>120</v>
      </c>
      <c r="C107" s="15" t="s">
        <v>9</v>
      </c>
      <c r="D107" s="15" t="n"/>
      <c r="E107" s="15" t="n"/>
      <c r="F107" s="15" t="n"/>
      <c r="G107" s="15" t="n">
        <v>1</v>
      </c>
      <c r="H107" s="15" t="n"/>
      <c r="I107" s="15" t="n">
        <v>1</v>
      </c>
      <c r="J107" s="10">
        <f>(I107/G107)*100</f>
        <v/>
      </c>
      <c r="K107" s="10">
        <f>G107-I107</f>
        <v/>
      </c>
    </row>
    <row customHeight="1" hidden="1" ht="63" r="108" spans="1:11">
      <c r="B108" s="4" t="s">
        <v>121</v>
      </c>
      <c r="C108" s="15" t="s">
        <v>9</v>
      </c>
      <c r="D108" s="15" t="n"/>
      <c r="E108" s="15" t="n"/>
      <c r="F108" s="15" t="n"/>
      <c r="G108" s="15" t="n">
        <v>362</v>
      </c>
      <c r="H108" s="15" t="n"/>
      <c r="I108" s="15" t="n">
        <v>362</v>
      </c>
      <c r="J108" s="5">
        <f>(I108/G108)*100</f>
        <v/>
      </c>
      <c r="K108" s="5">
        <f>G108-I108</f>
        <v/>
      </c>
    </row>
    <row customHeight="1" hidden="1" ht="78.75" r="109" spans="1:11">
      <c r="B109" s="4" t="s">
        <v>122</v>
      </c>
      <c r="C109" s="15" t="s">
        <v>9</v>
      </c>
      <c r="D109" s="15" t="n"/>
      <c r="E109" s="15" t="n"/>
      <c r="F109" s="15" t="n"/>
      <c r="G109" s="15" t="n">
        <v>200</v>
      </c>
      <c r="H109" s="15" t="n"/>
      <c r="I109" s="15" t="n">
        <v>238</v>
      </c>
      <c r="J109" s="5">
        <f>(I109/G109)*100</f>
        <v/>
      </c>
      <c r="K109" s="5">
        <f>G109-I109</f>
        <v/>
      </c>
    </row>
    <row customHeight="1" hidden="1" ht="63" r="110" spans="1:11">
      <c r="B110" s="4" t="s">
        <v>123</v>
      </c>
      <c r="C110" s="15" t="s">
        <v>9</v>
      </c>
      <c r="D110" s="15" t="n"/>
      <c r="E110" s="15" t="n"/>
      <c r="F110" s="15" t="n"/>
      <c r="G110" s="15" t="n">
        <v>45</v>
      </c>
      <c r="H110" s="15" t="n"/>
      <c r="I110" s="15" t="n">
        <v>45</v>
      </c>
      <c r="J110" s="5">
        <f>(I110/G110)*100</f>
        <v/>
      </c>
      <c r="K110" s="5">
        <f>G110-I110</f>
        <v/>
      </c>
    </row>
    <row customHeight="1" hidden="1" ht="63" r="111" spans="1:11">
      <c r="B111" s="4" t="s">
        <v>124</v>
      </c>
      <c r="C111" s="15" t="s">
        <v>17</v>
      </c>
      <c r="D111" s="15" t="n"/>
      <c r="E111" s="15" t="n"/>
      <c r="F111" s="15" t="n"/>
      <c r="G111" s="15" t="n">
        <v>95</v>
      </c>
      <c r="H111" s="15" t="n"/>
      <c r="I111" s="15" t="n">
        <v>95</v>
      </c>
      <c r="J111" s="5">
        <f>(I111/G111)*100</f>
        <v/>
      </c>
      <c r="K111" s="5">
        <f>G111-I111</f>
        <v/>
      </c>
    </row>
    <row customHeight="1" hidden="1" ht="63" r="112" spans="1:11">
      <c r="B112" s="4" t="s">
        <v>125</v>
      </c>
      <c r="C112" s="15" t="s">
        <v>9</v>
      </c>
      <c r="D112" s="15" t="n"/>
      <c r="E112" s="15" t="n"/>
      <c r="F112" s="15" t="n"/>
      <c r="G112" s="15" t="n">
        <v>379</v>
      </c>
      <c r="H112" s="15" t="n"/>
      <c r="I112" s="15" t="n">
        <v>379</v>
      </c>
      <c r="J112" s="5">
        <f>(I112/G112)*100</f>
        <v/>
      </c>
      <c r="K112" s="5">
        <f>G112-I112</f>
        <v/>
      </c>
    </row>
    <row customHeight="1" hidden="1" ht="78.75" r="113" spans="1:11">
      <c r="B113" s="4" t="s">
        <v>126</v>
      </c>
      <c r="C113" s="15" t="s">
        <v>9</v>
      </c>
      <c r="D113" s="15" t="n"/>
      <c r="E113" s="15" t="n"/>
      <c r="F113" s="15" t="n"/>
      <c r="G113" s="15" t="n">
        <v>200</v>
      </c>
      <c r="H113" s="15" t="n"/>
      <c r="I113" s="15" t="n">
        <v>238</v>
      </c>
      <c r="J113" s="5">
        <f>(I113/G113)*100</f>
        <v/>
      </c>
      <c r="K113" s="5">
        <f>G113-I113</f>
        <v/>
      </c>
    </row>
    <row customHeight="1" hidden="1" ht="47.25" r="114" spans="1:11">
      <c r="B114" s="4" t="s">
        <v>127</v>
      </c>
      <c r="C114" s="15" t="s">
        <v>9</v>
      </c>
      <c r="D114" s="15" t="n"/>
      <c r="E114" s="15" t="n"/>
      <c r="F114" s="15" t="n"/>
      <c r="G114" s="15" t="n">
        <v>255</v>
      </c>
      <c r="H114" s="15" t="n"/>
      <c r="I114" s="15" t="n">
        <v>480</v>
      </c>
      <c r="J114" s="5">
        <f>(I114/G114)*100</f>
        <v/>
      </c>
      <c r="K114" s="5">
        <f>G114-I114</f>
        <v/>
      </c>
    </row>
    <row customHeight="1" hidden="1" ht="47.25" r="115" spans="1:11">
      <c r="B115" s="4" t="s">
        <v>128</v>
      </c>
      <c r="C115" s="15" t="s">
        <v>9</v>
      </c>
      <c r="D115" s="15" t="n"/>
      <c r="E115" s="15" t="n"/>
      <c r="F115" s="15" t="n"/>
      <c r="G115" s="15" t="n">
        <v>200</v>
      </c>
      <c r="H115" s="15" t="n"/>
      <c r="I115" s="15" t="n">
        <v>238</v>
      </c>
      <c r="J115" s="5">
        <f>(I115/G115)*100</f>
        <v/>
      </c>
      <c r="K115" s="5">
        <f>G115-I115</f>
        <v/>
      </c>
    </row>
    <row customHeight="1" hidden="1" ht="47.25" r="116" spans="1:11">
      <c r="B116" s="4" t="s">
        <v>129</v>
      </c>
      <c r="C116" s="15" t="s">
        <v>9</v>
      </c>
      <c r="D116" s="15" t="n"/>
      <c r="E116" s="15" t="n"/>
      <c r="F116" s="15" t="n"/>
      <c r="G116" s="15" t="n">
        <v>200</v>
      </c>
      <c r="H116" s="15" t="n"/>
      <c r="I116" s="15" t="n">
        <v>392</v>
      </c>
      <c r="J116" s="5">
        <f>(I116/G116)*100</f>
        <v/>
      </c>
      <c r="K116" s="5">
        <f>G116-I116</f>
        <v/>
      </c>
    </row>
    <row customHeight="1" hidden="1" ht="63" r="117" spans="1:11">
      <c r="B117" s="4" t="s">
        <v>130</v>
      </c>
      <c r="C117" s="15" t="s">
        <v>9</v>
      </c>
      <c r="D117" s="15" t="n"/>
      <c r="E117" s="15" t="n"/>
      <c r="F117" s="15" t="n"/>
      <c r="G117" s="15" t="n">
        <v>200</v>
      </c>
      <c r="H117" s="15" t="n"/>
      <c r="I117" s="15" t="n">
        <v>238</v>
      </c>
      <c r="J117" s="5">
        <f>(I117/G117)*100</f>
        <v/>
      </c>
      <c r="K117" s="5">
        <f>G117-I117</f>
        <v/>
      </c>
    </row>
    <row customHeight="1" hidden="1" ht="47.25" r="118" spans="1:11">
      <c r="B118" s="4" t="s">
        <v>131</v>
      </c>
      <c r="C118" s="15" t="s">
        <v>9</v>
      </c>
      <c r="D118" s="15" t="n"/>
      <c r="E118" s="15" t="n"/>
      <c r="F118" s="15" t="n"/>
      <c r="G118" s="15" t="n">
        <v>200</v>
      </c>
      <c r="H118" s="15" t="n"/>
      <c r="I118" s="15" t="n">
        <v>303</v>
      </c>
      <c r="J118" s="5">
        <f>(I118/G118)*100</f>
        <v/>
      </c>
      <c r="K118" s="5">
        <f>G118-I118</f>
        <v/>
      </c>
    </row>
    <row hidden="1" r="119" spans="1:11">
      <c r="B119" s="4" t="s">
        <v>132</v>
      </c>
      <c r="C119" s="15" t="s">
        <v>9</v>
      </c>
      <c r="D119" s="15" t="n"/>
      <c r="E119" s="15" t="n"/>
      <c r="F119" s="15" t="n"/>
      <c r="G119" s="15" t="n">
        <v>200</v>
      </c>
      <c r="H119" s="15" t="n"/>
      <c r="I119" s="15" t="n">
        <v>238</v>
      </c>
      <c r="J119" s="5">
        <f>(I119/G119)*100</f>
        <v/>
      </c>
      <c r="K119" s="5">
        <f>G119-I119</f>
        <v/>
      </c>
    </row>
    <row hidden="1" r="120" spans="1:11">
      <c r="B120" s="8" t="s">
        <v>133</v>
      </c>
    </row>
    <row hidden="1" r="121" spans="1:11">
      <c r="B121" s="4" t="s">
        <v>134</v>
      </c>
      <c r="C121" s="15" t="s">
        <v>84</v>
      </c>
      <c r="D121" s="15" t="n"/>
      <c r="E121" s="15" t="n"/>
      <c r="F121" s="15" t="n"/>
      <c r="G121" s="15" t="s">
        <v>91</v>
      </c>
      <c r="H121" s="15" t="n"/>
      <c r="I121" s="15" t="s">
        <v>91</v>
      </c>
      <c r="J121" s="5" t="s">
        <v>91</v>
      </c>
      <c r="K121" s="5" t="n">
        <v>0</v>
      </c>
    </row>
    <row hidden="1" r="122" spans="1:11">
      <c r="B122" s="8" t="s">
        <v>135</v>
      </c>
    </row>
    <row hidden="1" r="123" spans="1:11">
      <c r="B123" s="8" t="s">
        <v>136</v>
      </c>
    </row>
    <row customHeight="1" hidden="1" ht="63" r="124" spans="1:11">
      <c r="B124" s="4" t="s">
        <v>137</v>
      </c>
      <c r="C124" s="6" t="s">
        <v>17</v>
      </c>
      <c r="D124" s="6" t="n"/>
      <c r="E124" s="6" t="n"/>
      <c r="F124" s="6" t="n"/>
      <c r="G124" s="37" t="n">
        <v>6</v>
      </c>
      <c r="H124" s="37" t="n"/>
      <c r="I124" s="36" t="n">
        <v>9.73</v>
      </c>
      <c r="J124" s="5">
        <f>(I124/G124)*100</f>
        <v/>
      </c>
      <c r="K124" s="18">
        <f>G124-I124</f>
        <v/>
      </c>
    </row>
    <row customHeight="1" hidden="1" ht="47.25" r="125" spans="1:11">
      <c r="B125" s="4" t="s">
        <v>138</v>
      </c>
      <c r="C125" s="6" t="s">
        <v>17</v>
      </c>
      <c r="D125" s="6" t="n"/>
      <c r="E125" s="6" t="n"/>
      <c r="F125" s="6" t="n"/>
      <c r="G125" s="37" t="n">
        <v>22</v>
      </c>
      <c r="H125" s="37" t="n"/>
      <c r="I125" s="36" t="n">
        <v>48.84</v>
      </c>
      <c r="J125" s="5">
        <f>(I125/G125)*100</f>
        <v/>
      </c>
      <c r="K125" s="18">
        <f>G125-I125</f>
        <v/>
      </c>
    </row>
    <row customHeight="1" hidden="1" ht="31.5" r="126" spans="1:11">
      <c r="B126" s="4" t="s">
        <v>139</v>
      </c>
      <c r="C126" s="6" t="s">
        <v>140</v>
      </c>
      <c r="D126" s="6" t="n"/>
      <c r="E126" s="6" t="n"/>
      <c r="F126" s="6" t="n"/>
      <c r="G126" s="21" t="n">
        <v>30</v>
      </c>
      <c r="H126" s="21" t="n"/>
      <c r="I126" s="21" t="n">
        <v>30</v>
      </c>
      <c r="J126" s="5">
        <f>(I126/G126)*100</f>
        <v/>
      </c>
      <c r="K126" s="5">
        <f>G126-I126</f>
        <v/>
      </c>
    </row>
    <row customHeight="1" hidden="1" ht="16.5" r="127" spans="1:11">
      <c r="B127" s="4" t="s">
        <v>141</v>
      </c>
      <c r="C127" s="6" t="s">
        <v>140</v>
      </c>
      <c r="D127" s="46" t="n"/>
      <c r="E127" s="46" t="n"/>
      <c r="F127" s="46" t="n"/>
      <c r="G127" s="35" t="n">
        <v>0</v>
      </c>
      <c r="H127" s="35" t="n"/>
      <c r="I127" s="35" t="n">
        <v>0</v>
      </c>
      <c r="J127" s="5" t="s">
        <v>91</v>
      </c>
      <c r="K127" s="5" t="n">
        <v>0</v>
      </c>
    </row>
    <row customHeight="1" hidden="1" ht="63" r="128" spans="1:11">
      <c r="B128" s="4" t="s">
        <v>142</v>
      </c>
      <c r="C128" s="6" t="s">
        <v>17</v>
      </c>
      <c r="D128" s="6" t="n"/>
      <c r="E128" s="6" t="n"/>
      <c r="F128" s="6" t="n"/>
      <c r="G128" s="34" t="n">
        <v>90</v>
      </c>
      <c r="H128" s="34" t="n"/>
      <c r="I128" s="34" t="n">
        <v>90</v>
      </c>
      <c r="J128" s="5">
        <f>(I128/G128)*100</f>
        <v/>
      </c>
      <c r="K128" s="5">
        <f>G128-I128</f>
        <v/>
      </c>
    </row>
    <row hidden="1" r="129" spans="1:11">
      <c r="B129" s="8" t="s">
        <v>143</v>
      </c>
    </row>
    <row customHeight="1" hidden="1" ht="47.25" r="130" spans="1:11">
      <c r="B130" s="9" t="s">
        <v>144</v>
      </c>
      <c r="C130" s="12" t="s">
        <v>46</v>
      </c>
      <c r="D130" s="12" t="n"/>
      <c r="E130" s="12" t="n"/>
      <c r="F130" s="12" t="n"/>
      <c r="G130" s="11" t="n">
        <v>0.033</v>
      </c>
      <c r="H130" s="11" t="n"/>
      <c r="I130" s="33" t="n">
        <v>0.03</v>
      </c>
      <c r="J130" s="10">
        <f>(I130/G130)*100</f>
        <v/>
      </c>
      <c r="K130" s="52">
        <f>G130-I130</f>
        <v/>
      </c>
    </row>
    <row customHeight="1" hidden="1" ht="63" r="131" spans="1:11">
      <c r="B131" s="4" t="s">
        <v>145</v>
      </c>
      <c r="C131" s="6" t="s">
        <v>46</v>
      </c>
      <c r="D131" s="6" t="n"/>
      <c r="E131" s="6" t="n"/>
      <c r="F131" s="6" t="n"/>
      <c r="G131" s="15" t="n">
        <v>0.023</v>
      </c>
      <c r="H131" s="15" t="n"/>
      <c r="I131" s="6" t="n">
        <v>0.021</v>
      </c>
      <c r="J131" s="5">
        <f>(I131/G131)*100</f>
        <v/>
      </c>
      <c r="K131" s="54">
        <f>G131-I131</f>
        <v/>
      </c>
    </row>
    <row customHeight="1" hidden="1" ht="31.5" r="132" spans="1:11">
      <c r="B132" s="4" t="s">
        <v>146</v>
      </c>
      <c r="C132" s="6" t="s">
        <v>17</v>
      </c>
      <c r="D132" s="6" t="n"/>
      <c r="E132" s="6" t="n"/>
      <c r="F132" s="6" t="n"/>
      <c r="G132" s="15" t="n">
        <v>33</v>
      </c>
      <c r="H132" s="15" t="n"/>
      <c r="I132" s="6" t="n">
        <v>30</v>
      </c>
      <c r="J132" s="5">
        <f>(I132/G132)*100</f>
        <v/>
      </c>
      <c r="K132" s="5">
        <f>G132-I132</f>
        <v/>
      </c>
    </row>
    <row hidden="1" r="133" spans="1:11">
      <c r="B133" s="4" t="s">
        <v>147</v>
      </c>
      <c r="C133" s="6" t="s">
        <v>17</v>
      </c>
      <c r="D133" s="6" t="n"/>
      <c r="E133" s="6" t="n"/>
      <c r="F133" s="6" t="n"/>
      <c r="G133" s="15" t="n">
        <v>30</v>
      </c>
      <c r="H133" s="15" t="n"/>
      <c r="I133" s="6" t="n">
        <v>27</v>
      </c>
      <c r="J133" s="5">
        <f>(I133/G133)*100</f>
        <v/>
      </c>
      <c r="K133" s="5">
        <f>G133-I133</f>
        <v/>
      </c>
    </row>
    <row hidden="1" r="134" spans="1:11">
      <c r="B134" s="8" t="s">
        <v>148</v>
      </c>
    </row>
    <row customHeight="1" hidden="1" ht="31.5" r="135" spans="1:11">
      <c r="B135" s="32" t="s">
        <v>149</v>
      </c>
      <c r="C135" s="6" t="s">
        <v>17</v>
      </c>
      <c r="D135" s="6" t="n"/>
      <c r="E135" s="6" t="n"/>
      <c r="F135" s="6" t="n"/>
      <c r="G135" s="15" t="n">
        <v>94.09999999999999</v>
      </c>
      <c r="H135" s="15" t="n"/>
      <c r="I135" s="11" t="n">
        <v>94.09999999999999</v>
      </c>
      <c r="J135" s="5">
        <f>(I135/G135)*100</f>
        <v/>
      </c>
      <c r="K135" s="5">
        <f>G135-I135</f>
        <v/>
      </c>
    </row>
    <row customHeight="1" hidden="1" ht="94.5" r="136" spans="1:11">
      <c r="B136" s="4" t="s">
        <v>150</v>
      </c>
      <c r="C136" s="15" t="s">
        <v>84</v>
      </c>
      <c r="D136" s="15" t="n"/>
      <c r="E136" s="15" t="n"/>
      <c r="F136" s="15" t="n"/>
      <c r="G136" s="15" t="n">
        <v>7000</v>
      </c>
      <c r="H136" s="15" t="n"/>
      <c r="I136" s="11" t="n">
        <v>7829</v>
      </c>
      <c r="J136" s="5">
        <f>(I136/G136)*100</f>
        <v/>
      </c>
      <c r="K136" s="5">
        <f>G136-I136</f>
        <v/>
      </c>
    </row>
    <row customHeight="1" hidden="1" ht="63" r="137" spans="1:11">
      <c r="B137" s="4" t="s">
        <v>151</v>
      </c>
      <c r="C137" s="15" t="s">
        <v>84</v>
      </c>
      <c r="D137" s="15" t="n"/>
      <c r="E137" s="15" t="n"/>
      <c r="F137" s="15" t="n"/>
      <c r="G137" s="15" t="n">
        <v>60100</v>
      </c>
      <c r="H137" s="15" t="n"/>
      <c r="I137" s="11" t="n">
        <v>63578</v>
      </c>
      <c r="J137" s="5">
        <f>(I137/G137)*100</f>
        <v/>
      </c>
      <c r="K137" s="5">
        <f>G137-I137</f>
        <v/>
      </c>
    </row>
    <row hidden="1" r="138" spans="1:11">
      <c r="B138" s="8" t="s">
        <v>152</v>
      </c>
    </row>
    <row customHeight="1" hidden="1" ht="47.25" r="139" spans="1:11">
      <c r="B139" s="9" t="s">
        <v>153</v>
      </c>
      <c r="C139" s="11" t="s">
        <v>17</v>
      </c>
      <c r="D139" s="11" t="n"/>
      <c r="E139" s="11" t="n"/>
      <c r="F139" s="11" t="n"/>
      <c r="G139" s="11" t="n">
        <v>27</v>
      </c>
      <c r="H139" s="11" t="n"/>
      <c r="I139" s="11" t="n">
        <v>27</v>
      </c>
      <c r="J139" s="10">
        <f>(I139/G139)*100</f>
        <v/>
      </c>
      <c r="K139" s="10">
        <f>G139-I139</f>
        <v/>
      </c>
    </row>
    <row customHeight="1" hidden="1" ht="78.75" r="140" spans="1:11">
      <c r="B140" s="4" t="s">
        <v>154</v>
      </c>
      <c r="C140" s="6" t="s">
        <v>63</v>
      </c>
      <c r="D140" s="6" t="n"/>
      <c r="E140" s="6" t="n"/>
      <c r="F140" s="6" t="n"/>
      <c r="G140" s="15" t="n">
        <v>0.08699999999999999</v>
      </c>
      <c r="H140" s="15" t="n"/>
      <c r="I140" s="11" t="n">
        <v>0.08699999999999999</v>
      </c>
      <c r="J140" s="5">
        <f>(I140/G140)*100</f>
        <v/>
      </c>
      <c r="K140" s="5">
        <f>G140-I140</f>
        <v/>
      </c>
    </row>
    <row customHeight="1" hidden="1" ht="63" r="141" spans="1:11">
      <c r="B141" s="4" t="s">
        <v>155</v>
      </c>
      <c r="C141" s="15" t="s">
        <v>84</v>
      </c>
      <c r="D141" s="15" t="n"/>
      <c r="E141" s="15" t="n"/>
      <c r="F141" s="15" t="n"/>
      <c r="G141" s="15" t="n">
        <v>18.2</v>
      </c>
      <c r="H141" s="15" t="n"/>
      <c r="I141" s="53" t="n">
        <v>20.285</v>
      </c>
      <c r="J141" s="5">
        <f>(I141/G141)*100</f>
        <v/>
      </c>
      <c r="K141" s="51">
        <f>G141-I141</f>
        <v/>
      </c>
    </row>
    <row customHeight="1" hidden="1" ht="47.25" r="142" spans="1:11">
      <c r="B142" s="4" t="s">
        <v>156</v>
      </c>
      <c r="C142" s="6" t="s">
        <v>157</v>
      </c>
      <c r="D142" s="6" t="n"/>
      <c r="E142" s="6" t="n"/>
      <c r="F142" s="6" t="n"/>
      <c r="G142" s="15" t="n">
        <v>1.2</v>
      </c>
      <c r="H142" s="15" t="n"/>
      <c r="I142" s="11" t="n">
        <v>1</v>
      </c>
      <c r="J142" s="5">
        <f>(I142/G142)*100</f>
        <v/>
      </c>
      <c r="K142" s="51">
        <f>G142-I142</f>
        <v/>
      </c>
    </row>
    <row hidden="1" r="143" spans="1:11">
      <c r="B143" s="8" t="s">
        <v>158</v>
      </c>
    </row>
    <row customHeight="1" hidden="1" ht="63" r="144" spans="1:11">
      <c r="B144" s="9" t="s">
        <v>159</v>
      </c>
      <c r="C144" s="11" t="s">
        <v>9</v>
      </c>
      <c r="D144" s="11" t="n"/>
      <c r="E144" s="11" t="n"/>
      <c r="F144" s="11" t="n"/>
      <c r="G144" s="11" t="n">
        <v>1</v>
      </c>
      <c r="H144" s="11" t="n"/>
      <c r="I144" s="11" t="n">
        <v>1</v>
      </c>
      <c r="J144" s="10">
        <f>(I144/G144)*100</f>
        <v/>
      </c>
      <c r="K144" s="10">
        <f>G144-I144</f>
        <v/>
      </c>
    </row>
    <row customHeight="1" hidden="1" ht="94.5" r="145" spans="1:11">
      <c r="B145" s="4" t="s">
        <v>160</v>
      </c>
      <c r="C145" s="6" t="s">
        <v>17</v>
      </c>
      <c r="D145" s="6" t="n"/>
      <c r="E145" s="6" t="n"/>
      <c r="F145" s="6" t="n"/>
      <c r="G145" s="15" t="n">
        <v>15</v>
      </c>
      <c r="H145" s="15" t="n"/>
      <c r="I145" s="11" t="n">
        <v>15</v>
      </c>
      <c r="J145" s="5">
        <f>(I145/G145)*100</f>
        <v/>
      </c>
      <c r="K145" s="5">
        <f>G145-I145</f>
        <v/>
      </c>
    </row>
    <row customHeight="1" hidden="1" ht="78.75" r="146" spans="1:11">
      <c r="B146" s="4" t="s">
        <v>161</v>
      </c>
      <c r="C146" s="6" t="s">
        <v>17</v>
      </c>
      <c r="D146" s="6" t="n"/>
      <c r="E146" s="6" t="n"/>
      <c r="F146" s="6" t="n"/>
      <c r="G146" s="15" t="n">
        <v>15</v>
      </c>
      <c r="H146" s="15" t="n"/>
      <c r="I146" s="11" t="n">
        <v>15</v>
      </c>
      <c r="J146" s="5">
        <f>(I146/G146)*100</f>
        <v/>
      </c>
      <c r="K146" s="5">
        <f>G146-I146</f>
        <v/>
      </c>
    </row>
    <row customHeight="1" hidden="1" ht="78.75" r="147" spans="1:11">
      <c r="B147" s="4" t="s">
        <v>162</v>
      </c>
      <c r="C147" s="6" t="s">
        <v>17</v>
      </c>
      <c r="D147" s="6" t="n"/>
      <c r="E147" s="6" t="n"/>
      <c r="F147" s="6" t="n"/>
      <c r="G147" s="15" t="n">
        <v>3</v>
      </c>
      <c r="H147" s="15" t="n"/>
      <c r="I147" s="11" t="n">
        <v>3</v>
      </c>
      <c r="J147" s="5">
        <f>(I147/G147)*100</f>
        <v/>
      </c>
      <c r="K147" s="5">
        <f>G147-I147</f>
        <v/>
      </c>
    </row>
    <row customHeight="1" hidden="1" ht="78.75" r="148" spans="1:11">
      <c r="B148" s="4" t="s">
        <v>163</v>
      </c>
      <c r="C148" s="6" t="s">
        <v>17</v>
      </c>
      <c r="D148" s="6" t="n"/>
      <c r="E148" s="6" t="n"/>
      <c r="F148" s="6" t="n"/>
      <c r="G148" s="15" t="n">
        <v>5</v>
      </c>
      <c r="H148" s="15" t="n"/>
      <c r="I148" s="11" t="n">
        <v>5</v>
      </c>
      <c r="J148" s="5">
        <f>(I148/G148)*100</f>
        <v/>
      </c>
      <c r="K148" s="5">
        <f>G148-I148</f>
        <v/>
      </c>
    </row>
    <row hidden="1" r="149" spans="1:11">
      <c r="B149" s="8" t="s">
        <v>164</v>
      </c>
    </row>
    <row customHeight="1" hidden="1" ht="94.5" r="150" spans="1:11">
      <c r="B150" s="4" t="s">
        <v>165</v>
      </c>
      <c r="C150" s="11" t="s">
        <v>19</v>
      </c>
      <c r="D150" s="11" t="n"/>
      <c r="E150" s="11" t="n"/>
      <c r="F150" s="11" t="n"/>
      <c r="G150" s="15" t="n">
        <v>5809</v>
      </c>
      <c r="H150" s="15" t="n"/>
      <c r="I150" s="11" t="n">
        <v>7416</v>
      </c>
      <c r="J150" s="5">
        <f>(I150/G150)*100</f>
        <v/>
      </c>
      <c r="K150" s="5">
        <f>G150-I150</f>
        <v/>
      </c>
    </row>
    <row customHeight="1" hidden="1" ht="78.75" r="151" spans="1:11">
      <c r="B151" s="4" t="s">
        <v>166</v>
      </c>
      <c r="C151" s="6" t="s">
        <v>167</v>
      </c>
      <c r="D151" s="6" t="n"/>
      <c r="E151" s="6" t="n"/>
      <c r="F151" s="6" t="n"/>
      <c r="G151" s="15" t="n">
        <v>25000</v>
      </c>
      <c r="H151" s="15" t="n"/>
      <c r="I151" s="11" t="n">
        <v>25223</v>
      </c>
      <c r="J151" s="5">
        <f>(I151/G151)*100</f>
        <v/>
      </c>
      <c r="K151" s="5">
        <f>G151-I151</f>
        <v/>
      </c>
    </row>
    <row customHeight="1" hidden="1" ht="47.25" r="152" spans="1:11">
      <c r="B152" s="4" t="s">
        <v>168</v>
      </c>
      <c r="C152" s="6" t="s">
        <v>17</v>
      </c>
      <c r="D152" s="6" t="n"/>
      <c r="E152" s="6" t="n"/>
      <c r="F152" s="6" t="n"/>
      <c r="G152" s="15" t="n">
        <v>55</v>
      </c>
      <c r="H152" s="15" t="n"/>
      <c r="I152" s="11" t="n">
        <v>99</v>
      </c>
      <c r="J152" s="5">
        <f>(I152/G152)*100</f>
        <v/>
      </c>
      <c r="K152" s="5">
        <f>G152-I152</f>
        <v/>
      </c>
    </row>
    <row hidden="1" r="153" spans="1:11">
      <c r="B153" s="8" t="s">
        <v>169</v>
      </c>
    </row>
    <row customHeight="1" hidden="1" ht="47.25" r="154" spans="1:11">
      <c r="B154" s="4" t="s">
        <v>170</v>
      </c>
      <c r="C154" s="6" t="s">
        <v>17</v>
      </c>
      <c r="D154" s="6" t="n"/>
      <c r="E154" s="6" t="n"/>
      <c r="F154" s="6" t="n"/>
      <c r="G154" s="11" t="s">
        <v>91</v>
      </c>
      <c r="H154" s="11" t="n"/>
      <c r="I154" s="11" t="s">
        <v>91</v>
      </c>
      <c r="J154" s="11" t="s">
        <v>91</v>
      </c>
      <c r="K154" s="10" t="n">
        <v>0</v>
      </c>
    </row>
    <row customHeight="1" hidden="1" ht="63" r="155" spans="1:11">
      <c r="B155" s="4" t="s">
        <v>171</v>
      </c>
      <c r="C155" s="6" t="s">
        <v>17</v>
      </c>
      <c r="D155" s="6" t="n"/>
      <c r="E155" s="6" t="n"/>
      <c r="F155" s="6" t="n"/>
      <c r="G155" s="11" t="s">
        <v>91</v>
      </c>
      <c r="H155" s="11" t="n"/>
      <c r="I155" s="11" t="s">
        <v>91</v>
      </c>
      <c r="J155" s="11" t="s">
        <v>91</v>
      </c>
      <c r="K155" s="10" t="n">
        <v>0</v>
      </c>
    </row>
    <row customHeight="1" hidden="1" ht="31.5" r="156" spans="1:11">
      <c r="B156" s="4" t="s">
        <v>172</v>
      </c>
      <c r="C156" s="6" t="s">
        <v>17</v>
      </c>
      <c r="D156" s="6" t="n"/>
      <c r="E156" s="6" t="n"/>
      <c r="F156" s="6" t="n"/>
      <c r="G156" s="11" t="s">
        <v>91</v>
      </c>
      <c r="H156" s="11" t="n"/>
      <c r="I156" s="11" t="s">
        <v>91</v>
      </c>
      <c r="J156" s="11" t="s">
        <v>91</v>
      </c>
      <c r="K156" s="10" t="n">
        <v>0</v>
      </c>
    </row>
    <row hidden="1" r="157" spans="1:11">
      <c r="B157" s="17" t="s">
        <v>173</v>
      </c>
    </row>
    <row hidden="1" r="158" spans="1:11">
      <c r="B158" s="8" t="s">
        <v>174</v>
      </c>
    </row>
    <row customHeight="1" hidden="1" ht="31.5" r="159" spans="1:11">
      <c r="B159" s="4" t="s">
        <v>175</v>
      </c>
      <c r="C159" s="15" t="s">
        <v>176</v>
      </c>
      <c r="D159" s="15" t="n"/>
      <c r="E159" s="15" t="n"/>
      <c r="F159" s="15" t="n"/>
      <c r="G159" s="15" t="n">
        <v>1.148</v>
      </c>
      <c r="H159" s="15" t="n"/>
      <c r="I159" s="15" t="n">
        <v>1.013</v>
      </c>
      <c r="J159" s="5">
        <f>(I159/G159)*100</f>
        <v/>
      </c>
      <c r="K159" s="54">
        <f>G159-I159</f>
        <v/>
      </c>
    </row>
    <row customHeight="1" hidden="1" ht="31.5" r="160" spans="1:11">
      <c r="B160" s="4" t="s">
        <v>177</v>
      </c>
      <c r="C160" s="15" t="s">
        <v>176</v>
      </c>
      <c r="D160" s="15" t="n"/>
      <c r="E160" s="15" t="n"/>
      <c r="F160" s="15" t="n"/>
      <c r="G160" s="18" t="n">
        <v>0.19</v>
      </c>
      <c r="H160" s="18" t="n"/>
      <c r="I160" s="18" t="n">
        <v>0.155</v>
      </c>
      <c r="J160" s="10">
        <f>(I160/G160)*100</f>
        <v/>
      </c>
      <c r="K160" s="27">
        <f>G160-I160</f>
        <v/>
      </c>
    </row>
    <row customHeight="1" hidden="1" ht="31.5" r="161" spans="1:11">
      <c r="B161" s="4" t="s">
        <v>178</v>
      </c>
      <c r="C161" s="15" t="s">
        <v>176</v>
      </c>
      <c r="D161" s="15" t="n"/>
      <c r="E161" s="15" t="n"/>
      <c r="F161" s="15" t="n"/>
      <c r="G161" s="15" t="n">
        <v>0.958</v>
      </c>
      <c r="H161" s="15" t="n"/>
      <c r="I161" s="15" t="n">
        <v>0.858</v>
      </c>
      <c r="J161" s="5">
        <f>(I161/G161)*100</f>
        <v/>
      </c>
      <c r="K161" s="51">
        <f>G161-I161</f>
        <v/>
      </c>
    </row>
    <row customHeight="1" hidden="1" ht="31.5" r="162" spans="1:11">
      <c r="B162" s="4" t="s">
        <v>179</v>
      </c>
      <c r="C162" s="15" t="s">
        <v>176</v>
      </c>
      <c r="D162" s="15" t="n"/>
      <c r="E162" s="15" t="n"/>
      <c r="F162" s="15" t="n"/>
      <c r="G162" s="51" t="n">
        <v>0.3</v>
      </c>
      <c r="H162" s="51" t="n"/>
      <c r="I162" s="51" t="n">
        <v>0.385</v>
      </c>
      <c r="J162" s="5">
        <f>(I162/G162)*100</f>
        <v/>
      </c>
      <c r="K162" s="51">
        <f>G162-I162</f>
        <v/>
      </c>
    </row>
    <row customHeight="1" hidden="1" ht="30.75" r="163" spans="1:11">
      <c r="B163" s="4" t="s">
        <v>180</v>
      </c>
      <c r="C163" s="15" t="s">
        <v>181</v>
      </c>
      <c r="D163" s="15" t="n"/>
      <c r="E163" s="15" t="n"/>
      <c r="F163" s="15" t="n"/>
      <c r="G163" s="5" t="n">
        <v>5</v>
      </c>
      <c r="H163" s="5" t="n"/>
      <c r="I163" s="11" t="n">
        <v>5.36</v>
      </c>
      <c r="J163" s="5">
        <f>(I163/G163)*100</f>
        <v/>
      </c>
      <c r="K163" s="18">
        <f>G163-I163</f>
        <v/>
      </c>
    </row>
    <row customHeight="1" hidden="1" ht="31.5" r="164" spans="1:11">
      <c r="B164" s="4" t="s">
        <v>182</v>
      </c>
      <c r="C164" s="15" t="s">
        <v>176</v>
      </c>
      <c r="D164" s="15" t="n"/>
      <c r="E164" s="15" t="n"/>
      <c r="F164" s="15" t="n"/>
      <c r="G164" s="54" t="n">
        <v>0.6046</v>
      </c>
      <c r="H164" s="54" t="n"/>
      <c r="I164" s="15" t="n">
        <v>0.536</v>
      </c>
      <c r="J164" s="10">
        <f>(I164/G164)*100</f>
        <v/>
      </c>
      <c r="K164" s="52">
        <f>G164-I164</f>
        <v/>
      </c>
    </row>
    <row customHeight="1" hidden="1" ht="58.5" r="165" spans="1:11">
      <c r="B165" s="30" t="s">
        <v>183</v>
      </c>
      <c r="C165" s="15" t="s">
        <v>184</v>
      </c>
      <c r="D165" s="15" t="n"/>
      <c r="E165" s="15" t="n"/>
      <c r="F165" s="15" t="n"/>
      <c r="G165" s="15" t="n">
        <v>31</v>
      </c>
      <c r="H165" s="15" t="n"/>
      <c r="I165" s="15" t="n">
        <v>46</v>
      </c>
      <c r="J165" s="5">
        <f>(I165/G165)*100</f>
        <v/>
      </c>
      <c r="K165" s="5">
        <f>G165-I165</f>
        <v/>
      </c>
    </row>
    <row customHeight="1" hidden="1" ht="41.25" r="166" spans="1:11">
      <c r="B166" s="4" t="s">
        <v>185</v>
      </c>
      <c r="C166" s="15" t="s">
        <v>186</v>
      </c>
      <c r="D166" s="15" t="n"/>
      <c r="E166" s="15" t="n"/>
      <c r="F166" s="15" t="n"/>
      <c r="G166" s="5" t="n">
        <v>55</v>
      </c>
      <c r="H166" s="5" t="n"/>
      <c r="I166" s="15" t="n">
        <v>57</v>
      </c>
      <c r="J166" s="5">
        <f>(I166/G166)*100</f>
        <v/>
      </c>
      <c r="K166" s="5">
        <f>G166-I166</f>
        <v/>
      </c>
    </row>
    <row hidden="1" r="167" spans="1:11">
      <c r="B167" s="8" t="s">
        <v>187</v>
      </c>
    </row>
    <row customHeight="1" hidden="1" ht="94.5" r="168" spans="1:11">
      <c r="B168" s="4" t="s">
        <v>188</v>
      </c>
      <c r="C168" s="15" t="s">
        <v>26</v>
      </c>
      <c r="D168" s="15" t="n"/>
      <c r="E168" s="15" t="n"/>
      <c r="F168" s="15" t="n"/>
      <c r="G168" s="12" t="n">
        <v>190</v>
      </c>
      <c r="H168" s="12" t="n"/>
      <c r="I168" s="15" t="s">
        <v>91</v>
      </c>
      <c r="J168" s="15" t="s">
        <v>91</v>
      </c>
      <c r="K168" s="5" t="n">
        <v>0</v>
      </c>
    </row>
    <row hidden="1" r="169" spans="1:11">
      <c r="B169" s="4" t="s">
        <v>189</v>
      </c>
      <c r="C169" s="6" t="s">
        <v>17</v>
      </c>
      <c r="D169" s="6" t="n"/>
      <c r="E169" s="6" t="n"/>
      <c r="F169" s="6" t="n"/>
      <c r="G169" s="6" t="n">
        <v>5</v>
      </c>
      <c r="H169" s="6" t="n"/>
      <c r="I169" s="15" t="s">
        <v>91</v>
      </c>
      <c r="J169" s="15" t="s">
        <v>91</v>
      </c>
      <c r="K169" s="5" t="n">
        <v>0</v>
      </c>
    </row>
    <row hidden="1" r="170" spans="1:11">
      <c r="B170" s="4" t="s">
        <v>190</v>
      </c>
      <c r="C170" s="15" t="s">
        <v>9</v>
      </c>
      <c r="D170" s="15" t="n"/>
      <c r="E170" s="15" t="n"/>
      <c r="F170" s="15" t="n"/>
      <c r="G170" s="6" t="n">
        <v>5</v>
      </c>
      <c r="H170" s="6" t="n"/>
      <c r="I170" s="15" t="s">
        <v>91</v>
      </c>
      <c r="J170" s="15" t="s">
        <v>91</v>
      </c>
      <c r="K170" s="5" t="n">
        <v>0</v>
      </c>
    </row>
    <row hidden="1" r="171" spans="1:11">
      <c r="B171" s="4" t="s">
        <v>191</v>
      </c>
      <c r="C171" s="6" t="s">
        <v>17</v>
      </c>
      <c r="D171" s="6" t="n"/>
      <c r="E171" s="6" t="n"/>
      <c r="F171" s="6" t="n"/>
      <c r="G171" s="6" t="n">
        <v>45</v>
      </c>
      <c r="H171" s="6" t="n"/>
      <c r="I171" s="15" t="s">
        <v>91</v>
      </c>
      <c r="J171" s="15" t="s">
        <v>91</v>
      </c>
      <c r="K171" s="5" t="n">
        <v>0</v>
      </c>
    </row>
    <row customHeight="1" hidden="1" ht="63" r="172" spans="1:11">
      <c r="B172" s="4" t="s">
        <v>192</v>
      </c>
      <c r="C172" s="6" t="s">
        <v>17</v>
      </c>
      <c r="D172" s="6" t="n"/>
      <c r="E172" s="6" t="n"/>
      <c r="F172" s="6" t="n"/>
      <c r="G172" s="6" t="n">
        <v>12</v>
      </c>
      <c r="H172" s="6" t="n"/>
      <c r="I172" s="15" t="n">
        <v>12</v>
      </c>
      <c r="J172" s="15" t="s">
        <v>91</v>
      </c>
      <c r="K172" s="5" t="n">
        <v>0</v>
      </c>
    </row>
    <row customHeight="1" hidden="1" ht="47.25" r="173" spans="1:11">
      <c r="B173" s="4" t="s">
        <v>193</v>
      </c>
      <c r="C173" s="15" t="s">
        <v>9</v>
      </c>
      <c r="D173" s="15" t="n"/>
      <c r="E173" s="15" t="n"/>
      <c r="F173" s="15" t="n"/>
      <c r="G173" s="6" t="n">
        <v>1</v>
      </c>
      <c r="H173" s="6" t="n"/>
      <c r="I173" s="15" t="n">
        <v>1</v>
      </c>
      <c r="J173" s="5">
        <f>(I173/G173)*100</f>
        <v/>
      </c>
      <c r="K173" s="5">
        <f>G173-I173</f>
        <v/>
      </c>
    </row>
    <row customHeight="1" hidden="1" ht="63" r="174" spans="1:11">
      <c r="B174" s="4" t="s">
        <v>194</v>
      </c>
      <c r="C174" s="15" t="s">
        <v>9</v>
      </c>
      <c r="D174" s="15" t="n"/>
      <c r="E174" s="15" t="n"/>
      <c r="F174" s="15" t="n"/>
      <c r="G174" s="6" t="n">
        <v>65</v>
      </c>
      <c r="H174" s="6" t="n"/>
      <c r="I174" s="15" t="n">
        <v>65</v>
      </c>
      <c r="J174" s="5">
        <f>(I174/G174)*100</f>
        <v/>
      </c>
      <c r="K174" s="5">
        <f>G174-I174</f>
        <v/>
      </c>
    </row>
    <row customHeight="1" hidden="1" ht="47.25" r="175" spans="1:11">
      <c r="B175" s="4" t="s">
        <v>195</v>
      </c>
      <c r="C175" s="6" t="s">
        <v>17</v>
      </c>
      <c r="D175" s="6" t="n"/>
      <c r="E175" s="6" t="n"/>
      <c r="F175" s="6" t="n"/>
      <c r="G175" s="6" t="n">
        <v>90</v>
      </c>
      <c r="H175" s="6" t="n"/>
      <c r="I175" s="15" t="n">
        <v>90</v>
      </c>
      <c r="J175" s="5">
        <f>(I175/G175)*100</f>
        <v/>
      </c>
      <c r="K175" s="5">
        <f>G175-I175</f>
        <v/>
      </c>
    </row>
    <row customHeight="1" hidden="1" ht="31.5" r="176" spans="1:11">
      <c r="B176" s="4" t="s">
        <v>196</v>
      </c>
      <c r="C176" s="6" t="s">
        <v>17</v>
      </c>
      <c r="D176" s="6" t="n"/>
      <c r="E176" s="6" t="n"/>
      <c r="F176" s="6" t="n"/>
      <c r="G176" s="6" t="n">
        <v>100</v>
      </c>
      <c r="H176" s="6" t="n"/>
      <c r="I176" s="15" t="n">
        <v>100</v>
      </c>
      <c r="J176" s="15" t="s">
        <v>91</v>
      </c>
      <c r="K176" s="5" t="n">
        <v>0</v>
      </c>
    </row>
    <row hidden="1" r="177" spans="1:11">
      <c r="B177" s="20" t="s">
        <v>197</v>
      </c>
    </row>
    <row customHeight="1" hidden="1" ht="31.5" r="178" spans="1:11">
      <c r="B178" s="4" t="s">
        <v>198</v>
      </c>
      <c r="C178" s="6" t="s">
        <v>199</v>
      </c>
      <c r="D178" s="6" t="n"/>
      <c r="E178" s="6" t="n"/>
      <c r="F178" s="6" t="n"/>
      <c r="G178" s="6" t="n">
        <v>6.42</v>
      </c>
      <c r="H178" s="6" t="n"/>
      <c r="I178" s="15" t="n">
        <v>7.77</v>
      </c>
      <c r="J178" s="5">
        <f>(I178/G178)*100</f>
        <v/>
      </c>
      <c r="K178" s="18">
        <f>G178-I178</f>
        <v/>
      </c>
    </row>
    <row customHeight="1" hidden="1" ht="31.5" r="179" spans="1:11">
      <c r="B179" s="4" t="s">
        <v>200</v>
      </c>
      <c r="C179" s="6" t="s">
        <v>199</v>
      </c>
      <c r="D179" s="6" t="n"/>
      <c r="E179" s="6" t="n"/>
      <c r="F179" s="6" t="n"/>
      <c r="G179" s="6" t="n">
        <v>0.36</v>
      </c>
      <c r="H179" s="6" t="n"/>
      <c r="I179" s="15" t="n">
        <v>0.46</v>
      </c>
      <c r="J179" s="5">
        <f>(I179/G179)*100</f>
        <v/>
      </c>
      <c r="K179" s="51">
        <f>G179-I179</f>
        <v/>
      </c>
    </row>
    <row hidden="1" r="180" spans="1:11">
      <c r="B180" s="8" t="s">
        <v>201</v>
      </c>
    </row>
    <row hidden="1" r="181" spans="1:11">
      <c r="B181" s="8" t="s">
        <v>202</v>
      </c>
    </row>
    <row customHeight="1" hidden="1" ht="31.5" r="182" spans="1:11">
      <c r="B182" s="4" t="s">
        <v>203</v>
      </c>
      <c r="C182" s="6" t="s">
        <v>17</v>
      </c>
      <c r="D182" s="6" t="n"/>
      <c r="E182" s="6" t="n"/>
      <c r="F182" s="6" t="n"/>
      <c r="G182" s="6" t="n">
        <v>100</v>
      </c>
      <c r="H182" s="6" t="n"/>
      <c r="I182" s="6" t="n">
        <v>280.1</v>
      </c>
      <c r="J182" s="5">
        <f>(I182/G182)*100</f>
        <v/>
      </c>
      <c r="K182" s="51">
        <f>G182-I182</f>
        <v/>
      </c>
    </row>
    <row hidden="1" r="183" spans="1:11">
      <c r="B183" s="14" t="s">
        <v>204</v>
      </c>
    </row>
    <row customHeight="1" hidden="1" ht="31.5" r="184" spans="1:11">
      <c r="B184" s="4" t="s">
        <v>205</v>
      </c>
      <c r="C184" s="15" t="s">
        <v>17</v>
      </c>
      <c r="D184" s="15" t="n"/>
      <c r="E184" s="15" t="n"/>
      <c r="F184" s="15" t="n"/>
      <c r="G184" s="51" t="n">
        <v>85.09999999999999</v>
      </c>
      <c r="H184" s="51" t="n"/>
      <c r="I184" s="51" t="n">
        <v>83.47</v>
      </c>
      <c r="J184" s="5">
        <f>(I184/G184)*100</f>
        <v/>
      </c>
      <c r="K184" s="51">
        <f>G184-I184</f>
        <v/>
      </c>
    </row>
    <row customHeight="1" hidden="1" ht="31.5" r="185" spans="1:11">
      <c r="B185" s="4" t="s">
        <v>206</v>
      </c>
      <c r="C185" s="15" t="s">
        <v>17</v>
      </c>
      <c r="D185" s="15" t="n"/>
      <c r="E185" s="15" t="n"/>
      <c r="F185" s="15" t="n"/>
      <c r="G185" s="51" t="n">
        <v>95.5</v>
      </c>
      <c r="H185" s="51" t="n"/>
      <c r="I185" s="51" t="n">
        <v>95.66</v>
      </c>
      <c r="J185" s="5">
        <f>(I185/G185)*100</f>
        <v/>
      </c>
      <c r="K185" s="51">
        <f>G185-I185</f>
        <v/>
      </c>
    </row>
    <row r="186" spans="1:11">
      <c r="B186" s="26" t="s">
        <v>207</v>
      </c>
    </row>
    <row customHeight="1" ht="31.5" r="187" spans="1:11">
      <c r="B187" s="4" t="s">
        <v>218</v>
      </c>
      <c r="C187" s="28" t="s">
        <v>219</v>
      </c>
      <c r="D187" s="28" t="n">
        <v>0</v>
      </c>
      <c r="E187" s="47" t="s">
        <v>220</v>
      </c>
      <c r="F187" s="55" t="n">
        <v>0</v>
      </c>
      <c r="G187" s="55" t="n">
        <v>0</v>
      </c>
      <c r="H187" s="55" t="n">
        <v>0</v>
      </c>
      <c r="I187" s="55" t="n">
        <v>0</v>
      </c>
      <c r="J187" s="55" t="n">
        <v>2</v>
      </c>
      <c r="K187" s="55" t="n">
        <v>2</v>
      </c>
    </row>
    <row customHeight="1" ht="31.5" r="188" spans="1:11">
      <c r="B188" s="4" t="s">
        <v>221</v>
      </c>
      <c r="C188" s="28" t="s">
        <v>222</v>
      </c>
      <c r="D188" s="28" t="n">
        <v>0</v>
      </c>
      <c r="E188" s="47" t="s">
        <v>220</v>
      </c>
      <c r="F188" s="55" t="n">
        <v>0</v>
      </c>
      <c r="G188" s="55" t="n">
        <v>0</v>
      </c>
      <c r="H188" s="55" t="n">
        <v>0</v>
      </c>
      <c r="I188" s="55" t="n">
        <v>0</v>
      </c>
      <c r="J188" s="55" t="n">
        <v>23.5</v>
      </c>
      <c r="K188" s="55" t="n">
        <v>23.5</v>
      </c>
    </row>
    <row customHeight="1" ht="47.25" r="189" spans="1:11">
      <c r="B189" s="4" t="s">
        <v>223</v>
      </c>
      <c r="C189" s="28" t="s">
        <v>224</v>
      </c>
      <c r="D189" s="28" t="n">
        <v>0</v>
      </c>
      <c r="E189" s="47" t="s">
        <v>220</v>
      </c>
      <c r="F189" s="55" t="n">
        <v>0</v>
      </c>
      <c r="G189" s="55" t="n">
        <v>0</v>
      </c>
      <c r="H189" s="55" t="n">
        <v>0</v>
      </c>
      <c r="I189" s="55" t="n">
        <v>0</v>
      </c>
      <c r="J189" s="55" t="n">
        <v>400.6</v>
      </c>
      <c r="K189" s="55" t="n">
        <v>400.6</v>
      </c>
    </row>
  </sheetData>
  <autoFilter ref="B4:K189"/>
  <mergeCells count="40">
    <mergeCell ref="B167:K167"/>
    <mergeCell ref="B177:K177"/>
    <mergeCell ref="B180:K180"/>
    <mergeCell ref="B181:K181"/>
    <mergeCell ref="B183:K183"/>
    <mergeCell ref="B186:K186"/>
    <mergeCell ref="B138:K138"/>
    <mergeCell ref="B143:K143"/>
    <mergeCell ref="B149:K149"/>
    <mergeCell ref="B153:K153"/>
    <mergeCell ref="B157:K157"/>
    <mergeCell ref="B158:K158"/>
    <mergeCell ref="B79:K79"/>
    <mergeCell ref="B120:K120"/>
    <mergeCell ref="B122:K122"/>
    <mergeCell ref="B123:K123"/>
    <mergeCell ref="B129:K129"/>
    <mergeCell ref="B134:K134"/>
    <mergeCell ref="B37:K37"/>
    <mergeCell ref="B38:K38"/>
    <mergeCell ref="B48:K48"/>
    <mergeCell ref="B56:K56"/>
    <mergeCell ref="B60:K60"/>
    <mergeCell ref="B71:K71"/>
    <mergeCell ref="B6:K6"/>
    <mergeCell ref="B7:K7"/>
    <mergeCell ref="B14:K14"/>
    <mergeCell ref="B21:K21"/>
    <mergeCell ref="B27:K27"/>
    <mergeCell ref="B31:K31"/>
    <mergeCell ref="B1:K1"/>
    <mergeCell ref="B3:B4"/>
    <mergeCell ref="C3:C4"/>
    <mergeCell ref="D3:E3"/>
    <mergeCell ref="F3:F4"/>
    <mergeCell ref="G3:G4"/>
    <mergeCell ref="H3:H4"/>
    <mergeCell ref="I3:I4"/>
    <mergeCell ref="J3:J4"/>
    <mergeCell ref="K3:K4"/>
  </mergeCells>
  <pageMargins bottom="0.75" footer="0.3" header="0.3" left="0.25" right="0.25" top="0.75"/>
  <pageSetup orientation="landscape" paperSize="9" scale="63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</Application>
  <AppVersion>2.5</AppVersion>
</Properties>
</file>

<file path=docProps/core.xml><?xml version="1.0" encoding="utf-8"?>
<cp:coreProperties xmlns:cp="http://schemas.openxmlformats.org/package/2006/metadata/core-properties">
  <dc:creator xmlns:dc="http://purl.org/dc/elements/1.1/">Мария Горелова</dc:creator>
  <dcterms:created xmlns:dcterms="http://purl.org/dc/terms/" xmlns:xsi="http://www.w3.org/2001/XMLSchema-instance" xsi:type="dcterms:W3CDTF">2021-03-30T07:41:35Z</dcterms:created>
  <dcterms:modified xmlns:dcterms="http://purl.org/dc/terms/" xmlns:xsi="http://www.w3.org/2001/XMLSchema-instance" xsi:type="dcterms:W3CDTF">2021-03-30T08:12:18Z</dcterms:modified>
  <cp:lastModifiedBy>Мария Горелова</cp:lastModifiedBy>
</cp:coreProperties>
</file>